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eorge\Desktop\"/>
    </mc:Choice>
  </mc:AlternateContent>
  <xr:revisionPtr revIDLastSave="0" documentId="13_ncr:1_{6458AC28-062D-4C61-8048-086627062A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s roll up" sheetId="1" r:id="rId1"/>
    <sheet name="Sheet2" sheetId="9" state="hidden" r:id="rId2"/>
    <sheet name="Builder" sheetId="2" r:id="rId3"/>
    <sheet name="Graphs" sheetId="8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2" l="1"/>
  <c r="H97" i="2"/>
  <c r="G97" i="2"/>
  <c r="D97" i="2"/>
  <c r="C97" i="2"/>
  <c r="B97" i="2"/>
  <c r="A90" i="2"/>
  <c r="C11" i="2"/>
  <c r="F97" i="2"/>
  <c r="E97" i="2"/>
  <c r="F14" i="2" l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AN14" i="2" s="1"/>
  <c r="AO14" i="2" s="1"/>
  <c r="AP14" i="2" s="1"/>
  <c r="AQ14" i="2" s="1"/>
  <c r="AR14" i="2" s="1"/>
  <c r="AS14" i="2" s="1"/>
  <c r="AT14" i="2" s="1"/>
  <c r="AU14" i="2" s="1"/>
  <c r="AV14" i="2" s="1"/>
  <c r="AW14" i="2" s="1"/>
  <c r="AX14" i="2" s="1"/>
  <c r="AY14" i="2" s="1"/>
  <c r="AZ14" i="2" s="1"/>
  <c r="BA14" i="2" s="1"/>
  <c r="BB14" i="2" s="1"/>
  <c r="BC14" i="2" s="1"/>
  <c r="BD14" i="2" s="1"/>
  <c r="BE14" i="2" s="1"/>
  <c r="BF14" i="2" s="1"/>
  <c r="BG14" i="2" s="1"/>
  <c r="BH14" i="2" s="1"/>
  <c r="BI14" i="2" s="1"/>
  <c r="H16" i="2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I17" i="2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AO17" i="2" s="1"/>
  <c r="AP17" i="2" s="1"/>
  <c r="AQ17" i="2" s="1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BB17" i="2" s="1"/>
  <c r="BC17" i="2" s="1"/>
  <c r="BD17" i="2" s="1"/>
  <c r="BE17" i="2" s="1"/>
  <c r="BF17" i="2" s="1"/>
  <c r="BG17" i="2" s="1"/>
  <c r="BH17" i="2" s="1"/>
  <c r="BI17" i="2" s="1"/>
  <c r="J18" i="2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AK18" i="2" s="1"/>
  <c r="AL18" i="2" s="1"/>
  <c r="AM18" i="2" s="1"/>
  <c r="AN18" i="2" s="1"/>
  <c r="AO18" i="2" s="1"/>
  <c r="AP18" i="2" s="1"/>
  <c r="AQ18" i="2" s="1"/>
  <c r="AR18" i="2" s="1"/>
  <c r="AS18" i="2" s="1"/>
  <c r="AT18" i="2" s="1"/>
  <c r="AU18" i="2" s="1"/>
  <c r="AV18" i="2" s="1"/>
  <c r="AW18" i="2" s="1"/>
  <c r="AX18" i="2" s="1"/>
  <c r="AY18" i="2" s="1"/>
  <c r="AZ18" i="2" s="1"/>
  <c r="BA18" i="2" s="1"/>
  <c r="BB18" i="2" s="1"/>
  <c r="BC18" i="2" s="1"/>
  <c r="BD18" i="2" s="1"/>
  <c r="BE18" i="2" s="1"/>
  <c r="BF18" i="2" s="1"/>
  <c r="BG18" i="2" s="1"/>
  <c r="BH18" i="2" s="1"/>
  <c r="BI18" i="2" s="1"/>
  <c r="K19" i="2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L19" i="2" s="1"/>
  <c r="AM19" i="2" s="1"/>
  <c r="AN19" i="2" s="1"/>
  <c r="AO19" i="2" s="1"/>
  <c r="AP19" i="2" s="1"/>
  <c r="AQ19" i="2" s="1"/>
  <c r="AR19" i="2" s="1"/>
  <c r="AS19" i="2" s="1"/>
  <c r="AT19" i="2" s="1"/>
  <c r="AU19" i="2" s="1"/>
  <c r="AV19" i="2" s="1"/>
  <c r="AW19" i="2" s="1"/>
  <c r="AX19" i="2" s="1"/>
  <c r="AY19" i="2" s="1"/>
  <c r="AZ19" i="2" s="1"/>
  <c r="BA19" i="2" s="1"/>
  <c r="BB19" i="2" s="1"/>
  <c r="BC19" i="2" s="1"/>
  <c r="BD19" i="2" s="1"/>
  <c r="BE19" i="2" s="1"/>
  <c r="BF19" i="2" s="1"/>
  <c r="BG19" i="2" s="1"/>
  <c r="BH19" i="2" s="1"/>
  <c r="BI19" i="2" s="1"/>
  <c r="M21" i="2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21" i="2" s="1"/>
  <c r="AI21" i="2" s="1"/>
  <c r="AJ21" i="2" s="1"/>
  <c r="AK21" i="2" s="1"/>
  <c r="AL21" i="2" s="1"/>
  <c r="AM21" i="2" s="1"/>
  <c r="AN21" i="2" s="1"/>
  <c r="AO21" i="2" s="1"/>
  <c r="AP21" i="2" s="1"/>
  <c r="AQ21" i="2" s="1"/>
  <c r="AR21" i="2" s="1"/>
  <c r="AS21" i="2" s="1"/>
  <c r="AT21" i="2" s="1"/>
  <c r="AU21" i="2" s="1"/>
  <c r="AV21" i="2" s="1"/>
  <c r="AW21" i="2" s="1"/>
  <c r="AX21" i="2" s="1"/>
  <c r="AY21" i="2" s="1"/>
  <c r="AZ21" i="2" s="1"/>
  <c r="BA21" i="2" s="1"/>
  <c r="BB21" i="2" s="1"/>
  <c r="BC21" i="2" s="1"/>
  <c r="BD21" i="2" s="1"/>
  <c r="BE21" i="2" s="1"/>
  <c r="BF21" i="2" s="1"/>
  <c r="BG21" i="2" s="1"/>
  <c r="BH21" i="2" s="1"/>
  <c r="BI21" i="2" s="1"/>
  <c r="N22" i="2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D98" i="2"/>
  <c r="E8" i="1" s="1"/>
  <c r="C98" i="2"/>
  <c r="D8" i="1" s="1"/>
  <c r="B98" i="2"/>
  <c r="C8" i="1" s="1"/>
  <c r="L20" i="2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AM20" i="2" s="1"/>
  <c r="AN20" i="2" s="1"/>
  <c r="AO20" i="2" s="1"/>
  <c r="AP20" i="2" s="1"/>
  <c r="AQ20" i="2" s="1"/>
  <c r="AR20" i="2" s="1"/>
  <c r="AS20" i="2" s="1"/>
  <c r="AT20" i="2" s="1"/>
  <c r="AU20" i="2" s="1"/>
  <c r="AV20" i="2" s="1"/>
  <c r="AW20" i="2" s="1"/>
  <c r="AX20" i="2" s="1"/>
  <c r="AY20" i="2" s="1"/>
  <c r="AZ20" i="2" s="1"/>
  <c r="BA20" i="2" s="1"/>
  <c r="BB20" i="2" s="1"/>
  <c r="BC20" i="2" s="1"/>
  <c r="BD20" i="2" s="1"/>
  <c r="BE20" i="2" s="1"/>
  <c r="BF20" i="2" s="1"/>
  <c r="BG20" i="2" s="1"/>
  <c r="BH20" i="2" s="1"/>
  <c r="BI20" i="2" s="1"/>
  <c r="G15" i="2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AO15" i="2" s="1"/>
  <c r="AP15" i="2" s="1"/>
  <c r="AQ15" i="2" s="1"/>
  <c r="AR15" i="2" s="1"/>
  <c r="AS15" i="2" s="1"/>
  <c r="AT15" i="2" s="1"/>
  <c r="AU15" i="2" s="1"/>
  <c r="AV15" i="2" s="1"/>
  <c r="AW15" i="2" s="1"/>
  <c r="AX15" i="2" s="1"/>
  <c r="AY15" i="2" s="1"/>
  <c r="AZ15" i="2" s="1"/>
  <c r="BA15" i="2" s="1"/>
  <c r="BB15" i="2" s="1"/>
  <c r="BC15" i="2" s="1"/>
  <c r="BD15" i="2" s="1"/>
  <c r="BE15" i="2" s="1"/>
  <c r="BF15" i="2" s="1"/>
  <c r="BG15" i="2" s="1"/>
  <c r="BH15" i="2" s="1"/>
  <c r="BI15" i="2" s="1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BD13" i="2" s="1"/>
  <c r="BE13" i="2" s="1"/>
  <c r="BF13" i="2" s="1"/>
  <c r="BG13" i="2" s="1"/>
  <c r="BH13" i="2" s="1"/>
  <c r="BI13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E7" i="1"/>
  <c r="D7" i="1"/>
  <c r="C7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A16" i="1" l="1"/>
  <c r="BB62" i="2"/>
  <c r="P16" i="1" l="1"/>
  <c r="Q16" i="1" s="1"/>
  <c r="A17" i="1"/>
  <c r="A15" i="1"/>
  <c r="A14" i="1"/>
  <c r="A22" i="1"/>
  <c r="A21" i="1"/>
  <c r="P14" i="1" l="1"/>
  <c r="Q14" i="1" s="1"/>
  <c r="P17" i="1"/>
  <c r="Q17" i="1" s="1"/>
  <c r="P15" i="1"/>
  <c r="Q15" i="1" s="1"/>
  <c r="B72" i="2" l="1"/>
  <c r="B73" i="2" l="1"/>
  <c r="B80" i="2" s="1"/>
  <c r="B7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125" i="2"/>
  <c r="A124" i="2"/>
  <c r="A123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BI99" i="2"/>
  <c r="BH99" i="2"/>
  <c r="BG99" i="2"/>
  <c r="BF99" i="2"/>
  <c r="BE99" i="2"/>
  <c r="BD99" i="2"/>
  <c r="AW99" i="2"/>
  <c r="AV99" i="2"/>
  <c r="AU99" i="2"/>
  <c r="AT99" i="2"/>
  <c r="AS99" i="2"/>
  <c r="AR99" i="2"/>
  <c r="AK99" i="2"/>
  <c r="AJ99" i="2"/>
  <c r="AI99" i="2"/>
  <c r="AH99" i="2"/>
  <c r="AG99" i="2"/>
  <c r="AF99" i="2"/>
  <c r="Y99" i="2"/>
  <c r="X99" i="2"/>
  <c r="W99" i="2"/>
  <c r="V99" i="2"/>
  <c r="U99" i="2"/>
  <c r="T99" i="2"/>
  <c r="M99" i="2"/>
  <c r="N9" i="1" s="1"/>
  <c r="L99" i="2"/>
  <c r="M9" i="1" s="1"/>
  <c r="K99" i="2"/>
  <c r="L9" i="1" s="1"/>
  <c r="J99" i="2"/>
  <c r="K9" i="1" s="1"/>
  <c r="I99" i="2"/>
  <c r="J9" i="1" s="1"/>
  <c r="H99" i="2"/>
  <c r="I9" i="1" s="1"/>
  <c r="A99" i="2"/>
  <c r="A98" i="2"/>
  <c r="A97" i="2"/>
  <c r="BC99" i="2"/>
  <c r="BB99" i="2"/>
  <c r="BA99" i="2"/>
  <c r="AZ99" i="2"/>
  <c r="AY99" i="2"/>
  <c r="AX99" i="2"/>
  <c r="AQ99" i="2"/>
  <c r="AP99" i="2"/>
  <c r="AO99" i="2"/>
  <c r="AN99" i="2"/>
  <c r="AM99" i="2"/>
  <c r="AL99" i="2"/>
  <c r="AE99" i="2"/>
  <c r="AD99" i="2"/>
  <c r="AC99" i="2"/>
  <c r="AB99" i="2"/>
  <c r="AA99" i="2"/>
  <c r="Z99" i="2"/>
  <c r="S99" i="2"/>
  <c r="R99" i="2"/>
  <c r="Q99" i="2"/>
  <c r="P99" i="2"/>
  <c r="O99" i="2"/>
  <c r="N99" i="2"/>
  <c r="G99" i="2"/>
  <c r="H9" i="1" s="1"/>
  <c r="F99" i="2"/>
  <c r="G9" i="1" s="1"/>
  <c r="E99" i="2"/>
  <c r="F9" i="1" s="1"/>
  <c r="D99" i="2"/>
  <c r="E9" i="1" s="1"/>
  <c r="C99" i="2"/>
  <c r="D9" i="1" s="1"/>
  <c r="B99" i="2"/>
  <c r="C9" i="1" s="1"/>
  <c r="A27" i="1"/>
  <c r="A26" i="1"/>
  <c r="A25" i="1"/>
  <c r="A13" i="1"/>
  <c r="N2" i="1"/>
  <c r="M2" i="1"/>
  <c r="L2" i="1"/>
  <c r="K2" i="1"/>
  <c r="J2" i="1"/>
  <c r="I2" i="1"/>
  <c r="H2" i="1"/>
  <c r="G2" i="1"/>
  <c r="F2" i="1"/>
  <c r="E2" i="1"/>
  <c r="D2" i="1"/>
  <c r="C2" i="1"/>
  <c r="P9" i="1" l="1"/>
  <c r="Q9" i="1" s="1"/>
  <c r="A7" i="1"/>
  <c r="A31" i="1" s="1"/>
  <c r="Z98" i="2"/>
  <c r="AY59" i="2"/>
  <c r="AZ59" i="2" s="1"/>
  <c r="BA59" i="2" s="1"/>
  <c r="BB59" i="2" s="1"/>
  <c r="BC59" i="2" s="1"/>
  <c r="BD59" i="2" s="1"/>
  <c r="BE59" i="2" s="1"/>
  <c r="BF59" i="2" s="1"/>
  <c r="BG59" i="2" s="1"/>
  <c r="BH59" i="2" s="1"/>
  <c r="BI59" i="2" s="1"/>
  <c r="AZ60" i="2"/>
  <c r="BA60" i="2" s="1"/>
  <c r="BB60" i="2" s="1"/>
  <c r="BC60" i="2" s="1"/>
  <c r="BD60" i="2" s="1"/>
  <c r="BE60" i="2" s="1"/>
  <c r="BF60" i="2" s="1"/>
  <c r="BG60" i="2" s="1"/>
  <c r="BH60" i="2" s="1"/>
  <c r="BI60" i="2" s="1"/>
  <c r="J98" i="2"/>
  <c r="K8" i="1" s="1"/>
  <c r="A8" i="1"/>
  <c r="A9" i="1"/>
  <c r="K98" i="2"/>
  <c r="L8" i="1" s="1"/>
  <c r="O23" i="2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AH23" i="2" s="1"/>
  <c r="AI23" i="2" s="1"/>
  <c r="AJ23" i="2" s="1"/>
  <c r="AK23" i="2" s="1"/>
  <c r="AL23" i="2" s="1"/>
  <c r="AM23" i="2" s="1"/>
  <c r="AN23" i="2" s="1"/>
  <c r="AO23" i="2" s="1"/>
  <c r="AP23" i="2" s="1"/>
  <c r="AQ23" i="2" s="1"/>
  <c r="AR23" i="2" s="1"/>
  <c r="AS23" i="2" s="1"/>
  <c r="AT23" i="2" s="1"/>
  <c r="AU23" i="2" s="1"/>
  <c r="AV23" i="2" s="1"/>
  <c r="AW23" i="2" s="1"/>
  <c r="AX23" i="2" s="1"/>
  <c r="AY23" i="2" s="1"/>
  <c r="AZ23" i="2" s="1"/>
  <c r="BA23" i="2" s="1"/>
  <c r="BB23" i="2" s="1"/>
  <c r="BC23" i="2" s="1"/>
  <c r="BD23" i="2" s="1"/>
  <c r="BE23" i="2" s="1"/>
  <c r="BF23" i="2" s="1"/>
  <c r="BG23" i="2" s="1"/>
  <c r="BH23" i="2" s="1"/>
  <c r="BI23" i="2" s="1"/>
  <c r="AM47" i="2"/>
  <c r="AN47" i="2" s="1"/>
  <c r="AO47" i="2" s="1"/>
  <c r="AP47" i="2" s="1"/>
  <c r="AQ47" i="2" s="1"/>
  <c r="AR47" i="2" s="1"/>
  <c r="AS47" i="2" s="1"/>
  <c r="AT47" i="2" s="1"/>
  <c r="AU47" i="2" s="1"/>
  <c r="AV47" i="2" s="1"/>
  <c r="AW47" i="2" s="1"/>
  <c r="AX47" i="2" s="1"/>
  <c r="AY47" i="2" s="1"/>
  <c r="AZ47" i="2" s="1"/>
  <c r="BA47" i="2" s="1"/>
  <c r="BB47" i="2" s="1"/>
  <c r="BC47" i="2" s="1"/>
  <c r="BD47" i="2" s="1"/>
  <c r="BE47" i="2" s="1"/>
  <c r="BF47" i="2" s="1"/>
  <c r="BG47" i="2" s="1"/>
  <c r="BH47" i="2" s="1"/>
  <c r="BI47" i="2" s="1"/>
  <c r="F98" i="2"/>
  <c r="G8" i="1" s="1"/>
  <c r="C72" i="2"/>
  <c r="AA35" i="2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AO35" i="2" s="1"/>
  <c r="AP35" i="2" s="1"/>
  <c r="AQ35" i="2" s="1"/>
  <c r="AR35" i="2" s="1"/>
  <c r="AS35" i="2" s="1"/>
  <c r="AT35" i="2" s="1"/>
  <c r="AU35" i="2" s="1"/>
  <c r="AV35" i="2" s="1"/>
  <c r="AW35" i="2" s="1"/>
  <c r="AX35" i="2" s="1"/>
  <c r="AY35" i="2" s="1"/>
  <c r="AZ35" i="2" s="1"/>
  <c r="BA35" i="2" s="1"/>
  <c r="BB35" i="2" s="1"/>
  <c r="BC35" i="2" s="1"/>
  <c r="BD35" i="2" s="1"/>
  <c r="BE35" i="2" s="1"/>
  <c r="BF35" i="2" s="1"/>
  <c r="BG35" i="2" s="1"/>
  <c r="BH35" i="2" s="1"/>
  <c r="BI35" i="2" s="1"/>
  <c r="AX98" i="2"/>
  <c r="B94" i="2"/>
  <c r="M121" i="2"/>
  <c r="Y121" i="2"/>
  <c r="BI121" i="2"/>
  <c r="AA98" i="2"/>
  <c r="N98" i="2"/>
  <c r="AL98" i="2"/>
  <c r="I98" i="2"/>
  <c r="J8" i="1" s="1"/>
  <c r="H98" i="2"/>
  <c r="I8" i="1" s="1"/>
  <c r="G98" i="2"/>
  <c r="H8" i="1" s="1"/>
  <c r="M98" i="2"/>
  <c r="N8" i="1" s="1"/>
  <c r="E98" i="2"/>
  <c r="F8" i="1" s="1"/>
  <c r="L98" i="2"/>
  <c r="M8" i="1" s="1"/>
  <c r="AK121" i="2"/>
  <c r="AW121" i="2"/>
  <c r="C73" i="2" l="1"/>
  <c r="C80" i="2" s="1"/>
  <c r="C79" i="2"/>
  <c r="BA61" i="2"/>
  <c r="BB61" i="2" s="1"/>
  <c r="BC61" i="2" s="1"/>
  <c r="BD61" i="2" s="1"/>
  <c r="BE61" i="2" s="1"/>
  <c r="BF61" i="2" s="1"/>
  <c r="BG61" i="2" s="1"/>
  <c r="BH61" i="2" s="1"/>
  <c r="BI61" i="2" s="1"/>
  <c r="P24" i="2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4" i="2" s="1"/>
  <c r="AI24" i="2" s="1"/>
  <c r="AJ24" i="2" s="1"/>
  <c r="AK24" i="2" s="1"/>
  <c r="AL24" i="2" s="1"/>
  <c r="AM24" i="2" s="1"/>
  <c r="AN24" i="2" s="1"/>
  <c r="AO24" i="2" s="1"/>
  <c r="AP24" i="2" s="1"/>
  <c r="AQ24" i="2" s="1"/>
  <c r="AR24" i="2" s="1"/>
  <c r="AS24" i="2" s="1"/>
  <c r="AT24" i="2" s="1"/>
  <c r="AU24" i="2" s="1"/>
  <c r="AV24" i="2" s="1"/>
  <c r="AW24" i="2" s="1"/>
  <c r="AX24" i="2" s="1"/>
  <c r="AY24" i="2" s="1"/>
  <c r="AZ24" i="2" s="1"/>
  <c r="BA24" i="2" s="1"/>
  <c r="BB24" i="2" s="1"/>
  <c r="BC24" i="2" s="1"/>
  <c r="BD24" i="2" s="1"/>
  <c r="BE24" i="2" s="1"/>
  <c r="BF24" i="2" s="1"/>
  <c r="BG24" i="2" s="1"/>
  <c r="BH24" i="2" s="1"/>
  <c r="BI24" i="2" s="1"/>
  <c r="O98" i="2"/>
  <c r="P8" i="1"/>
  <c r="AY98" i="2"/>
  <c r="AB36" i="2"/>
  <c r="AC36" i="2" s="1"/>
  <c r="AD36" i="2" s="1"/>
  <c r="AE36" i="2" s="1"/>
  <c r="AF36" i="2" s="1"/>
  <c r="AG36" i="2" s="1"/>
  <c r="AH36" i="2" s="1"/>
  <c r="AI36" i="2" s="1"/>
  <c r="AJ36" i="2" s="1"/>
  <c r="AK36" i="2" s="1"/>
  <c r="AL36" i="2" s="1"/>
  <c r="AM36" i="2" s="1"/>
  <c r="AN36" i="2" s="1"/>
  <c r="AO36" i="2" s="1"/>
  <c r="AP36" i="2" s="1"/>
  <c r="AQ36" i="2" s="1"/>
  <c r="AR36" i="2" s="1"/>
  <c r="AS36" i="2" s="1"/>
  <c r="AT36" i="2" s="1"/>
  <c r="AU36" i="2" s="1"/>
  <c r="AV36" i="2" s="1"/>
  <c r="AW36" i="2" s="1"/>
  <c r="AX36" i="2" s="1"/>
  <c r="AY36" i="2" s="1"/>
  <c r="AZ36" i="2" s="1"/>
  <c r="BA36" i="2" s="1"/>
  <c r="BB36" i="2" s="1"/>
  <c r="BC36" i="2" s="1"/>
  <c r="BD36" i="2" s="1"/>
  <c r="BE36" i="2" s="1"/>
  <c r="BF36" i="2" s="1"/>
  <c r="BG36" i="2" s="1"/>
  <c r="BH36" i="2" s="1"/>
  <c r="BI36" i="2" s="1"/>
  <c r="D11" i="2"/>
  <c r="B101" i="2"/>
  <c r="B3" i="9" s="1"/>
  <c r="C10" i="1"/>
  <c r="AB98" i="2"/>
  <c r="C94" i="2"/>
  <c r="AM98" i="2"/>
  <c r="AN48" i="2"/>
  <c r="AO48" i="2" s="1"/>
  <c r="AP48" i="2" s="1"/>
  <c r="AQ48" i="2" s="1"/>
  <c r="AR48" i="2" s="1"/>
  <c r="AS48" i="2" s="1"/>
  <c r="AT48" i="2" s="1"/>
  <c r="AU48" i="2" s="1"/>
  <c r="AV48" i="2" s="1"/>
  <c r="AW48" i="2" s="1"/>
  <c r="AX48" i="2" s="1"/>
  <c r="AY48" i="2" s="1"/>
  <c r="AZ48" i="2" s="1"/>
  <c r="BA48" i="2" s="1"/>
  <c r="BB48" i="2" s="1"/>
  <c r="BC48" i="2" s="1"/>
  <c r="BD48" i="2" s="1"/>
  <c r="BE48" i="2" s="1"/>
  <c r="BF48" i="2" s="1"/>
  <c r="BG48" i="2" s="1"/>
  <c r="BH48" i="2" s="1"/>
  <c r="BI48" i="2" s="1"/>
  <c r="B102" i="2" l="1"/>
  <c r="Q8" i="1"/>
  <c r="D72" i="2"/>
  <c r="Q25" i="2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AO25" i="2" s="1"/>
  <c r="AP25" i="2" s="1"/>
  <c r="AQ25" i="2" s="1"/>
  <c r="AR25" i="2" s="1"/>
  <c r="AS25" i="2" s="1"/>
  <c r="AT25" i="2" s="1"/>
  <c r="AU25" i="2" s="1"/>
  <c r="AV25" i="2" s="1"/>
  <c r="AW25" i="2" s="1"/>
  <c r="AX25" i="2" s="1"/>
  <c r="AY25" i="2" s="1"/>
  <c r="AZ25" i="2" s="1"/>
  <c r="BA25" i="2" s="1"/>
  <c r="BB25" i="2" s="1"/>
  <c r="BC25" i="2" s="1"/>
  <c r="BD25" i="2" s="1"/>
  <c r="BE25" i="2" s="1"/>
  <c r="BF25" i="2" s="1"/>
  <c r="BG25" i="2" s="1"/>
  <c r="BH25" i="2" s="1"/>
  <c r="BI25" i="2" s="1"/>
  <c r="B123" i="2"/>
  <c r="C25" i="1"/>
  <c r="BC62" i="2"/>
  <c r="BD62" i="2" s="1"/>
  <c r="BE62" i="2" s="1"/>
  <c r="BF62" i="2" s="1"/>
  <c r="BG62" i="2" s="1"/>
  <c r="BH62" i="2" s="1"/>
  <c r="BI62" i="2" s="1"/>
  <c r="D94" i="2"/>
  <c r="AC98" i="2"/>
  <c r="P98" i="2"/>
  <c r="AC37" i="2"/>
  <c r="AD37" i="2" s="1"/>
  <c r="AE37" i="2" s="1"/>
  <c r="AF37" i="2" s="1"/>
  <c r="AG37" i="2" s="1"/>
  <c r="AH37" i="2" s="1"/>
  <c r="AI37" i="2" s="1"/>
  <c r="AJ37" i="2" s="1"/>
  <c r="AK37" i="2" s="1"/>
  <c r="AL37" i="2" s="1"/>
  <c r="AM37" i="2" s="1"/>
  <c r="AN37" i="2" s="1"/>
  <c r="AO37" i="2" s="1"/>
  <c r="AP37" i="2" s="1"/>
  <c r="AQ37" i="2" s="1"/>
  <c r="AR37" i="2" s="1"/>
  <c r="AS37" i="2" s="1"/>
  <c r="AT37" i="2" s="1"/>
  <c r="AU37" i="2" s="1"/>
  <c r="AV37" i="2" s="1"/>
  <c r="AW37" i="2" s="1"/>
  <c r="AX37" i="2" s="1"/>
  <c r="AY37" i="2" s="1"/>
  <c r="AZ37" i="2" s="1"/>
  <c r="BA37" i="2" s="1"/>
  <c r="BB37" i="2" s="1"/>
  <c r="BC37" i="2" s="1"/>
  <c r="BD37" i="2" s="1"/>
  <c r="BE37" i="2" s="1"/>
  <c r="BF37" i="2" s="1"/>
  <c r="BG37" i="2" s="1"/>
  <c r="BH37" i="2" s="1"/>
  <c r="BI37" i="2" s="1"/>
  <c r="AZ98" i="2"/>
  <c r="AN98" i="2"/>
  <c r="E11" i="2"/>
  <c r="AO49" i="2"/>
  <c r="AP49" i="2" s="1"/>
  <c r="AQ49" i="2" s="1"/>
  <c r="AR49" i="2" s="1"/>
  <c r="AS49" i="2" s="1"/>
  <c r="AT49" i="2" s="1"/>
  <c r="AU49" i="2" s="1"/>
  <c r="AV49" i="2" s="1"/>
  <c r="AW49" i="2" s="1"/>
  <c r="AX49" i="2" s="1"/>
  <c r="AY49" i="2" s="1"/>
  <c r="AZ49" i="2" s="1"/>
  <c r="BA49" i="2" s="1"/>
  <c r="BB49" i="2" s="1"/>
  <c r="BC49" i="2" s="1"/>
  <c r="BD49" i="2" s="1"/>
  <c r="BE49" i="2" s="1"/>
  <c r="BF49" i="2" s="1"/>
  <c r="BG49" i="2" s="1"/>
  <c r="BH49" i="2" s="1"/>
  <c r="BI49" i="2" s="1"/>
  <c r="C101" i="2"/>
  <c r="C3" i="9" s="1"/>
  <c r="D10" i="1"/>
  <c r="D73" i="2" l="1"/>
  <c r="D80" i="2" s="1"/>
  <c r="D79" i="2"/>
  <c r="E72" i="2"/>
  <c r="R26" i="2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AI26" i="2" s="1"/>
  <c r="AJ26" i="2" s="1"/>
  <c r="AK26" i="2" s="1"/>
  <c r="AL26" i="2" s="1"/>
  <c r="AM26" i="2" s="1"/>
  <c r="AN26" i="2" s="1"/>
  <c r="AO26" i="2" s="1"/>
  <c r="AP26" i="2" s="1"/>
  <c r="AQ26" i="2" s="1"/>
  <c r="AR26" i="2" s="1"/>
  <c r="AS26" i="2" s="1"/>
  <c r="AT26" i="2" s="1"/>
  <c r="AU26" i="2" s="1"/>
  <c r="AV26" i="2" s="1"/>
  <c r="AW26" i="2" s="1"/>
  <c r="AX26" i="2" s="1"/>
  <c r="AY26" i="2" s="1"/>
  <c r="AZ26" i="2" s="1"/>
  <c r="BA26" i="2" s="1"/>
  <c r="BB26" i="2" s="1"/>
  <c r="BC26" i="2" s="1"/>
  <c r="BD26" i="2" s="1"/>
  <c r="BE26" i="2" s="1"/>
  <c r="BF26" i="2" s="1"/>
  <c r="BG26" i="2" s="1"/>
  <c r="BH26" i="2" s="1"/>
  <c r="BI26" i="2" s="1"/>
  <c r="AD38" i="2"/>
  <c r="AE38" i="2" s="1"/>
  <c r="AF38" i="2" s="1"/>
  <c r="AG38" i="2" s="1"/>
  <c r="AH38" i="2" s="1"/>
  <c r="AI38" i="2" s="1"/>
  <c r="AJ38" i="2" s="1"/>
  <c r="AK38" i="2" s="1"/>
  <c r="AL38" i="2" s="1"/>
  <c r="AM38" i="2" s="1"/>
  <c r="AN38" i="2" s="1"/>
  <c r="AO38" i="2" s="1"/>
  <c r="AP38" i="2" s="1"/>
  <c r="AQ38" i="2" s="1"/>
  <c r="AR38" i="2" s="1"/>
  <c r="AS38" i="2" s="1"/>
  <c r="AT38" i="2" s="1"/>
  <c r="AU38" i="2" s="1"/>
  <c r="AV38" i="2" s="1"/>
  <c r="AW38" i="2" s="1"/>
  <c r="AX38" i="2" s="1"/>
  <c r="AY38" i="2" s="1"/>
  <c r="AZ38" i="2" s="1"/>
  <c r="BA38" i="2" s="1"/>
  <c r="BB38" i="2" s="1"/>
  <c r="BC38" i="2" s="1"/>
  <c r="BD38" i="2" s="1"/>
  <c r="BE38" i="2" s="1"/>
  <c r="BF38" i="2" s="1"/>
  <c r="BG38" i="2" s="1"/>
  <c r="BH38" i="2" s="1"/>
  <c r="BI38" i="2" s="1"/>
  <c r="Q98" i="2"/>
  <c r="AO98" i="2"/>
  <c r="BC63" i="2"/>
  <c r="BD63" i="2" s="1"/>
  <c r="BE63" i="2" s="1"/>
  <c r="BF63" i="2" s="1"/>
  <c r="BG63" i="2" s="1"/>
  <c r="BH63" i="2" s="1"/>
  <c r="BI63" i="2" s="1"/>
  <c r="AD98" i="2"/>
  <c r="D101" i="2"/>
  <c r="D3" i="9" s="1"/>
  <c r="E10" i="1"/>
  <c r="BA98" i="2"/>
  <c r="F7" i="1"/>
  <c r="E94" i="2"/>
  <c r="AP50" i="2"/>
  <c r="AQ50" i="2" s="1"/>
  <c r="AR50" i="2" s="1"/>
  <c r="AS50" i="2" s="1"/>
  <c r="AT50" i="2" s="1"/>
  <c r="AU50" i="2" s="1"/>
  <c r="AV50" i="2" s="1"/>
  <c r="AW50" i="2" s="1"/>
  <c r="AX50" i="2" s="1"/>
  <c r="AY50" i="2" s="1"/>
  <c r="AZ50" i="2" s="1"/>
  <c r="BA50" i="2" s="1"/>
  <c r="BB50" i="2" s="1"/>
  <c r="BC50" i="2" s="1"/>
  <c r="BD50" i="2" s="1"/>
  <c r="BE50" i="2" s="1"/>
  <c r="BF50" i="2" s="1"/>
  <c r="BG50" i="2" s="1"/>
  <c r="BH50" i="2" s="1"/>
  <c r="BI50" i="2" s="1"/>
  <c r="C77" i="2"/>
  <c r="D31" i="1" s="1"/>
  <c r="D33" i="1" s="1"/>
  <c r="C123" i="2"/>
  <c r="D25" i="1"/>
  <c r="F11" i="2"/>
  <c r="E73" i="2" l="1"/>
  <c r="E80" i="2" s="1"/>
  <c r="E79" i="2"/>
  <c r="C82" i="2"/>
  <c r="C85" i="2" s="1"/>
  <c r="C130" i="2" s="1"/>
  <c r="C2" i="9" s="1"/>
  <c r="F72" i="2"/>
  <c r="S27" i="2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AH27" i="2" s="1"/>
  <c r="AI27" i="2" s="1"/>
  <c r="AJ27" i="2" s="1"/>
  <c r="AK27" i="2" s="1"/>
  <c r="AL27" i="2" s="1"/>
  <c r="AM27" i="2" s="1"/>
  <c r="AN27" i="2" s="1"/>
  <c r="AO27" i="2" s="1"/>
  <c r="AP27" i="2" s="1"/>
  <c r="AQ27" i="2" s="1"/>
  <c r="AR27" i="2" s="1"/>
  <c r="AS27" i="2" s="1"/>
  <c r="AT27" i="2" s="1"/>
  <c r="AU27" i="2" s="1"/>
  <c r="AV27" i="2" s="1"/>
  <c r="AW27" i="2" s="1"/>
  <c r="AX27" i="2" s="1"/>
  <c r="AY27" i="2" s="1"/>
  <c r="AZ27" i="2" s="1"/>
  <c r="BA27" i="2" s="1"/>
  <c r="BB27" i="2" s="1"/>
  <c r="BC27" i="2" s="1"/>
  <c r="BD27" i="2" s="1"/>
  <c r="BE27" i="2" s="1"/>
  <c r="BF27" i="2" s="1"/>
  <c r="BG27" i="2" s="1"/>
  <c r="BH27" i="2" s="1"/>
  <c r="BI27" i="2" s="1"/>
  <c r="E101" i="2"/>
  <c r="E3" i="9" s="1"/>
  <c r="F10" i="1"/>
  <c r="AE98" i="2"/>
  <c r="AQ51" i="2"/>
  <c r="AR51" i="2" s="1"/>
  <c r="AS51" i="2" s="1"/>
  <c r="AT51" i="2" s="1"/>
  <c r="AU51" i="2" s="1"/>
  <c r="AV51" i="2" s="1"/>
  <c r="AW51" i="2" s="1"/>
  <c r="AX51" i="2" s="1"/>
  <c r="AY51" i="2" s="1"/>
  <c r="AZ51" i="2" s="1"/>
  <c r="BA51" i="2" s="1"/>
  <c r="BB51" i="2" s="1"/>
  <c r="BC51" i="2" s="1"/>
  <c r="BD51" i="2" s="1"/>
  <c r="BE51" i="2" s="1"/>
  <c r="BF51" i="2" s="1"/>
  <c r="BG51" i="2" s="1"/>
  <c r="BH51" i="2" s="1"/>
  <c r="BI51" i="2" s="1"/>
  <c r="D123" i="2"/>
  <c r="E25" i="1"/>
  <c r="R98" i="2"/>
  <c r="BD64" i="2"/>
  <c r="BE64" i="2" s="1"/>
  <c r="BF64" i="2" s="1"/>
  <c r="BG64" i="2" s="1"/>
  <c r="BH64" i="2" s="1"/>
  <c r="BI64" i="2" s="1"/>
  <c r="G11" i="2"/>
  <c r="F94" i="2"/>
  <c r="G7" i="1"/>
  <c r="AP98" i="2"/>
  <c r="AE39" i="2"/>
  <c r="AF39" i="2" s="1"/>
  <c r="AG39" i="2" s="1"/>
  <c r="AH39" i="2" s="1"/>
  <c r="AI39" i="2" s="1"/>
  <c r="AJ39" i="2" s="1"/>
  <c r="AK39" i="2" s="1"/>
  <c r="AL39" i="2" s="1"/>
  <c r="AM39" i="2" s="1"/>
  <c r="AN39" i="2" s="1"/>
  <c r="AO39" i="2" s="1"/>
  <c r="AP39" i="2" s="1"/>
  <c r="AQ39" i="2" s="1"/>
  <c r="AR39" i="2" s="1"/>
  <c r="AS39" i="2" s="1"/>
  <c r="AT39" i="2" s="1"/>
  <c r="AU39" i="2" s="1"/>
  <c r="AV39" i="2" s="1"/>
  <c r="AW39" i="2" s="1"/>
  <c r="AX39" i="2" s="1"/>
  <c r="AY39" i="2" s="1"/>
  <c r="AZ39" i="2" s="1"/>
  <c r="BA39" i="2" s="1"/>
  <c r="BB39" i="2" s="1"/>
  <c r="BC39" i="2" s="1"/>
  <c r="BD39" i="2" s="1"/>
  <c r="BE39" i="2" s="1"/>
  <c r="BF39" i="2" s="1"/>
  <c r="BG39" i="2" s="1"/>
  <c r="BH39" i="2" s="1"/>
  <c r="BI39" i="2" s="1"/>
  <c r="BB98" i="2"/>
  <c r="D77" i="2"/>
  <c r="E31" i="1" s="1"/>
  <c r="E33" i="1" s="1"/>
  <c r="F73" i="2" l="1"/>
  <c r="F80" i="2" s="1"/>
  <c r="F79" i="2"/>
  <c r="C105" i="2"/>
  <c r="C4" i="9" s="1"/>
  <c r="C106" i="2"/>
  <c r="C5" i="9" s="1"/>
  <c r="D82" i="2"/>
  <c r="D85" i="2" s="1"/>
  <c r="D130" i="2" s="1"/>
  <c r="D2" i="9" s="1"/>
  <c r="G72" i="2"/>
  <c r="T28" i="2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G28" i="2" s="1"/>
  <c r="AH28" i="2" s="1"/>
  <c r="AI28" i="2" s="1"/>
  <c r="AJ28" i="2" s="1"/>
  <c r="AK28" i="2" s="1"/>
  <c r="AL28" i="2" s="1"/>
  <c r="AM28" i="2" s="1"/>
  <c r="AN28" i="2" s="1"/>
  <c r="AO28" i="2" s="1"/>
  <c r="AP28" i="2" s="1"/>
  <c r="AQ28" i="2" s="1"/>
  <c r="AR28" i="2" s="1"/>
  <c r="AS28" i="2" s="1"/>
  <c r="AT28" i="2" s="1"/>
  <c r="AU28" i="2" s="1"/>
  <c r="AV28" i="2" s="1"/>
  <c r="AW28" i="2" s="1"/>
  <c r="AX28" i="2" s="1"/>
  <c r="AY28" i="2" s="1"/>
  <c r="AZ28" i="2" s="1"/>
  <c r="BA28" i="2" s="1"/>
  <c r="BB28" i="2" s="1"/>
  <c r="BC28" i="2" s="1"/>
  <c r="BD28" i="2" s="1"/>
  <c r="BE28" i="2" s="1"/>
  <c r="BF28" i="2" s="1"/>
  <c r="BG28" i="2" s="1"/>
  <c r="BH28" i="2" s="1"/>
  <c r="BI28" i="2" s="1"/>
  <c r="AR52" i="2"/>
  <c r="AS52" i="2" s="1"/>
  <c r="AT52" i="2" s="1"/>
  <c r="AU52" i="2" s="1"/>
  <c r="AV52" i="2" s="1"/>
  <c r="AW52" i="2" s="1"/>
  <c r="AX52" i="2" s="1"/>
  <c r="AY52" i="2" s="1"/>
  <c r="AZ52" i="2" s="1"/>
  <c r="BA52" i="2" s="1"/>
  <c r="BB52" i="2" s="1"/>
  <c r="BC52" i="2" s="1"/>
  <c r="BD52" i="2" s="1"/>
  <c r="BE52" i="2" s="1"/>
  <c r="BF52" i="2" s="1"/>
  <c r="BG52" i="2" s="1"/>
  <c r="BH52" i="2" s="1"/>
  <c r="BI52" i="2" s="1"/>
  <c r="E123" i="2"/>
  <c r="F25" i="1"/>
  <c r="H11" i="2"/>
  <c r="G94" i="2"/>
  <c r="H7" i="1"/>
  <c r="S98" i="2"/>
  <c r="F101" i="2"/>
  <c r="F3" i="9" s="1"/>
  <c r="G10" i="1"/>
  <c r="AF40" i="2"/>
  <c r="AG40" i="2" s="1"/>
  <c r="AH40" i="2" s="1"/>
  <c r="AI40" i="2" s="1"/>
  <c r="AJ40" i="2" s="1"/>
  <c r="AK40" i="2" s="1"/>
  <c r="AL40" i="2" s="1"/>
  <c r="AM40" i="2" s="1"/>
  <c r="AN40" i="2" s="1"/>
  <c r="AO40" i="2" s="1"/>
  <c r="AP40" i="2" s="1"/>
  <c r="AQ40" i="2" s="1"/>
  <c r="AR40" i="2" s="1"/>
  <c r="AS40" i="2" s="1"/>
  <c r="AT40" i="2" s="1"/>
  <c r="AU40" i="2" s="1"/>
  <c r="AV40" i="2" s="1"/>
  <c r="AW40" i="2" s="1"/>
  <c r="AX40" i="2" s="1"/>
  <c r="AY40" i="2" s="1"/>
  <c r="AZ40" i="2" s="1"/>
  <c r="BA40" i="2" s="1"/>
  <c r="BB40" i="2" s="1"/>
  <c r="BC40" i="2" s="1"/>
  <c r="BD40" i="2" s="1"/>
  <c r="BE40" i="2" s="1"/>
  <c r="BF40" i="2" s="1"/>
  <c r="BG40" i="2" s="1"/>
  <c r="BH40" i="2" s="1"/>
  <c r="BI40" i="2" s="1"/>
  <c r="AF98" i="2"/>
  <c r="BC98" i="2"/>
  <c r="AQ98" i="2"/>
  <c r="BE65" i="2"/>
  <c r="BF65" i="2" s="1"/>
  <c r="BG65" i="2" s="1"/>
  <c r="BH65" i="2" s="1"/>
  <c r="BI65" i="2" s="1"/>
  <c r="E77" i="2"/>
  <c r="F31" i="1" s="1"/>
  <c r="G73" i="2" l="1"/>
  <c r="G80" i="2" s="1"/>
  <c r="G79" i="2"/>
  <c r="C111" i="2"/>
  <c r="C124" i="2" s="1"/>
  <c r="D13" i="1"/>
  <c r="D18" i="1" s="1"/>
  <c r="D26" i="1" s="1"/>
  <c r="E82" i="2"/>
  <c r="E85" i="2" s="1"/>
  <c r="D105" i="2"/>
  <c r="D4" i="9" s="1"/>
  <c r="D106" i="2"/>
  <c r="D5" i="9" s="1"/>
  <c r="H72" i="2"/>
  <c r="U29" i="2"/>
  <c r="V29" i="2" s="1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AH29" i="2" s="1"/>
  <c r="AI29" i="2" s="1"/>
  <c r="AJ29" i="2" s="1"/>
  <c r="AK29" i="2" s="1"/>
  <c r="AL29" i="2" s="1"/>
  <c r="AM29" i="2" s="1"/>
  <c r="AN29" i="2" s="1"/>
  <c r="AO29" i="2" s="1"/>
  <c r="AP29" i="2" s="1"/>
  <c r="AQ29" i="2" s="1"/>
  <c r="AR29" i="2" s="1"/>
  <c r="AS29" i="2" s="1"/>
  <c r="AT29" i="2" s="1"/>
  <c r="AU29" i="2" s="1"/>
  <c r="AV29" i="2" s="1"/>
  <c r="AW29" i="2" s="1"/>
  <c r="AX29" i="2" s="1"/>
  <c r="AY29" i="2" s="1"/>
  <c r="AZ29" i="2" s="1"/>
  <c r="BA29" i="2" s="1"/>
  <c r="BB29" i="2" s="1"/>
  <c r="BC29" i="2" s="1"/>
  <c r="BD29" i="2" s="1"/>
  <c r="BE29" i="2" s="1"/>
  <c r="BF29" i="2" s="1"/>
  <c r="BG29" i="2" s="1"/>
  <c r="BH29" i="2" s="1"/>
  <c r="BI29" i="2" s="1"/>
  <c r="AR98" i="2"/>
  <c r="AG41" i="2"/>
  <c r="AH41" i="2" s="1"/>
  <c r="AI41" i="2" s="1"/>
  <c r="AJ41" i="2" s="1"/>
  <c r="AK41" i="2" s="1"/>
  <c r="AL41" i="2" s="1"/>
  <c r="AM41" i="2" s="1"/>
  <c r="AN41" i="2" s="1"/>
  <c r="AO41" i="2" s="1"/>
  <c r="AP41" i="2" s="1"/>
  <c r="AQ41" i="2" s="1"/>
  <c r="AR41" i="2" s="1"/>
  <c r="AS41" i="2" s="1"/>
  <c r="AT41" i="2" s="1"/>
  <c r="AU41" i="2" s="1"/>
  <c r="AV41" i="2" s="1"/>
  <c r="AW41" i="2" s="1"/>
  <c r="AX41" i="2" s="1"/>
  <c r="AY41" i="2" s="1"/>
  <c r="AZ41" i="2" s="1"/>
  <c r="BA41" i="2" s="1"/>
  <c r="BB41" i="2" s="1"/>
  <c r="BC41" i="2" s="1"/>
  <c r="BD41" i="2" s="1"/>
  <c r="BE41" i="2" s="1"/>
  <c r="BF41" i="2" s="1"/>
  <c r="BG41" i="2" s="1"/>
  <c r="BH41" i="2" s="1"/>
  <c r="BI41" i="2" s="1"/>
  <c r="F77" i="2"/>
  <c r="G31" i="1" s="1"/>
  <c r="G33" i="1" s="1"/>
  <c r="AG98" i="2"/>
  <c r="BD98" i="2"/>
  <c r="I11" i="2"/>
  <c r="AS53" i="2"/>
  <c r="AT53" i="2" s="1"/>
  <c r="AU53" i="2" s="1"/>
  <c r="AV53" i="2" s="1"/>
  <c r="AW53" i="2" s="1"/>
  <c r="AX53" i="2" s="1"/>
  <c r="AY53" i="2" s="1"/>
  <c r="AZ53" i="2" s="1"/>
  <c r="BA53" i="2" s="1"/>
  <c r="BB53" i="2" s="1"/>
  <c r="BC53" i="2" s="1"/>
  <c r="BD53" i="2" s="1"/>
  <c r="BE53" i="2" s="1"/>
  <c r="BF53" i="2" s="1"/>
  <c r="BG53" i="2" s="1"/>
  <c r="BH53" i="2" s="1"/>
  <c r="BI53" i="2" s="1"/>
  <c r="F33" i="1"/>
  <c r="G101" i="2"/>
  <c r="G3" i="9" s="1"/>
  <c r="H10" i="1"/>
  <c r="D21" i="1"/>
  <c r="D23" i="1" s="1"/>
  <c r="D27" i="1" s="1"/>
  <c r="C125" i="2"/>
  <c r="F123" i="2"/>
  <c r="G25" i="1"/>
  <c r="T98" i="2"/>
  <c r="H94" i="2"/>
  <c r="I7" i="1"/>
  <c r="BF66" i="2"/>
  <c r="BG66" i="2" s="1"/>
  <c r="BH66" i="2" s="1"/>
  <c r="BI66" i="2" s="1"/>
  <c r="H73" i="2" l="1"/>
  <c r="H80" i="2" s="1"/>
  <c r="H79" i="2"/>
  <c r="E105" i="2"/>
  <c r="E4" i="9" s="1"/>
  <c r="E106" i="2"/>
  <c r="D111" i="2"/>
  <c r="D124" i="2" s="1"/>
  <c r="E13" i="1"/>
  <c r="E18" i="1" s="1"/>
  <c r="E26" i="1" s="1"/>
  <c r="F82" i="2"/>
  <c r="F85" i="2" s="1"/>
  <c r="F130" i="2" s="1"/>
  <c r="F2" i="9" s="1"/>
  <c r="I72" i="2"/>
  <c r="D28" i="1"/>
  <c r="V30" i="2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AN30" i="2" s="1"/>
  <c r="AO30" i="2" s="1"/>
  <c r="AP30" i="2" s="1"/>
  <c r="AQ30" i="2" s="1"/>
  <c r="AR30" i="2" s="1"/>
  <c r="AS30" i="2" s="1"/>
  <c r="AT30" i="2" s="1"/>
  <c r="AU30" i="2" s="1"/>
  <c r="AV30" i="2" s="1"/>
  <c r="AW30" i="2" s="1"/>
  <c r="AX30" i="2" s="1"/>
  <c r="AY30" i="2" s="1"/>
  <c r="AZ30" i="2" s="1"/>
  <c r="BA30" i="2" s="1"/>
  <c r="BB30" i="2" s="1"/>
  <c r="BC30" i="2" s="1"/>
  <c r="BD30" i="2" s="1"/>
  <c r="BE30" i="2" s="1"/>
  <c r="BF30" i="2" s="1"/>
  <c r="BG30" i="2" s="1"/>
  <c r="BH30" i="2" s="1"/>
  <c r="BI30" i="2" s="1"/>
  <c r="U98" i="2"/>
  <c r="AT54" i="2"/>
  <c r="AU54" i="2" s="1"/>
  <c r="AV54" i="2" s="1"/>
  <c r="AW54" i="2" s="1"/>
  <c r="AX54" i="2" s="1"/>
  <c r="AY54" i="2" s="1"/>
  <c r="AZ54" i="2" s="1"/>
  <c r="BA54" i="2" s="1"/>
  <c r="BB54" i="2" s="1"/>
  <c r="BC54" i="2" s="1"/>
  <c r="BD54" i="2" s="1"/>
  <c r="BE54" i="2" s="1"/>
  <c r="BF54" i="2" s="1"/>
  <c r="BG54" i="2" s="1"/>
  <c r="BH54" i="2" s="1"/>
  <c r="BI54" i="2" s="1"/>
  <c r="J11" i="2"/>
  <c r="BE98" i="2"/>
  <c r="AS98" i="2"/>
  <c r="I94" i="2"/>
  <c r="J7" i="1"/>
  <c r="AH98" i="2"/>
  <c r="E21" i="1"/>
  <c r="E23" i="1" s="1"/>
  <c r="E27" i="1" s="1"/>
  <c r="D125" i="2"/>
  <c r="G77" i="2"/>
  <c r="H31" i="1" s="1"/>
  <c r="C126" i="2"/>
  <c r="C131" i="2" s="1"/>
  <c r="E130" i="2"/>
  <c r="E2" i="9" s="1"/>
  <c r="AH42" i="2"/>
  <c r="AI42" i="2" s="1"/>
  <c r="AJ42" i="2" s="1"/>
  <c r="AK42" i="2" s="1"/>
  <c r="AL42" i="2" s="1"/>
  <c r="AM42" i="2" s="1"/>
  <c r="AN42" i="2" s="1"/>
  <c r="AO42" i="2" s="1"/>
  <c r="AP42" i="2" s="1"/>
  <c r="AQ42" i="2" s="1"/>
  <c r="AR42" i="2" s="1"/>
  <c r="AS42" i="2" s="1"/>
  <c r="AT42" i="2" s="1"/>
  <c r="AU42" i="2" s="1"/>
  <c r="AV42" i="2" s="1"/>
  <c r="AW42" i="2" s="1"/>
  <c r="AX42" i="2" s="1"/>
  <c r="AY42" i="2" s="1"/>
  <c r="AZ42" i="2" s="1"/>
  <c r="BA42" i="2" s="1"/>
  <c r="BB42" i="2" s="1"/>
  <c r="BC42" i="2" s="1"/>
  <c r="BD42" i="2" s="1"/>
  <c r="BE42" i="2" s="1"/>
  <c r="BF42" i="2" s="1"/>
  <c r="BG42" i="2" s="1"/>
  <c r="BH42" i="2" s="1"/>
  <c r="BI42" i="2" s="1"/>
  <c r="G123" i="2"/>
  <c r="H25" i="1"/>
  <c r="BG67" i="2"/>
  <c r="BH67" i="2" s="1"/>
  <c r="BI67" i="2" s="1"/>
  <c r="H101" i="2"/>
  <c r="H3" i="9" s="1"/>
  <c r="I10" i="1"/>
  <c r="I73" i="2" l="1"/>
  <c r="I80" i="2" s="1"/>
  <c r="I79" i="2"/>
  <c r="F105" i="2"/>
  <c r="F4" i="9" s="1"/>
  <c r="F106" i="2"/>
  <c r="F5" i="9" s="1"/>
  <c r="G82" i="2"/>
  <c r="G85" i="2" s="1"/>
  <c r="J72" i="2"/>
  <c r="E28" i="1"/>
  <c r="W31" i="2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AH31" i="2" s="1"/>
  <c r="AI31" i="2" s="1"/>
  <c r="AJ31" i="2" s="1"/>
  <c r="AK31" i="2" s="1"/>
  <c r="AL31" i="2" s="1"/>
  <c r="AM31" i="2" s="1"/>
  <c r="AN31" i="2" s="1"/>
  <c r="AO31" i="2" s="1"/>
  <c r="AP31" i="2" s="1"/>
  <c r="AQ31" i="2" s="1"/>
  <c r="AR31" i="2" s="1"/>
  <c r="AS31" i="2" s="1"/>
  <c r="AT31" i="2" s="1"/>
  <c r="AU31" i="2" s="1"/>
  <c r="AV31" i="2" s="1"/>
  <c r="AW31" i="2" s="1"/>
  <c r="AX31" i="2" s="1"/>
  <c r="AY31" i="2" s="1"/>
  <c r="AZ31" i="2" s="1"/>
  <c r="BA31" i="2" s="1"/>
  <c r="BB31" i="2" s="1"/>
  <c r="BC31" i="2" s="1"/>
  <c r="BD31" i="2" s="1"/>
  <c r="BE31" i="2" s="1"/>
  <c r="BF31" i="2" s="1"/>
  <c r="BG31" i="2" s="1"/>
  <c r="BH31" i="2" s="1"/>
  <c r="BI31" i="2" s="1"/>
  <c r="J94" i="2"/>
  <c r="J97" i="2"/>
  <c r="K7" i="1" s="1"/>
  <c r="AT98" i="2"/>
  <c r="E5" i="9"/>
  <c r="E111" i="2"/>
  <c r="F13" i="1"/>
  <c r="F18" i="1" s="1"/>
  <c r="C132" i="2"/>
  <c r="I101" i="2"/>
  <c r="I3" i="9" s="1"/>
  <c r="J10" i="1"/>
  <c r="H77" i="2"/>
  <c r="I31" i="1" s="1"/>
  <c r="I33" i="1" s="1"/>
  <c r="H33" i="1"/>
  <c r="BH68" i="2"/>
  <c r="BI68" i="2" s="1"/>
  <c r="AU55" i="2"/>
  <c r="AV55" i="2" s="1"/>
  <c r="AW55" i="2" s="1"/>
  <c r="AX55" i="2" s="1"/>
  <c r="AY55" i="2" s="1"/>
  <c r="AZ55" i="2" s="1"/>
  <c r="BA55" i="2" s="1"/>
  <c r="BB55" i="2" s="1"/>
  <c r="BC55" i="2" s="1"/>
  <c r="BD55" i="2" s="1"/>
  <c r="BE55" i="2" s="1"/>
  <c r="BF55" i="2" s="1"/>
  <c r="BG55" i="2" s="1"/>
  <c r="BH55" i="2" s="1"/>
  <c r="BI55" i="2" s="1"/>
  <c r="BF98" i="2"/>
  <c r="H123" i="2"/>
  <c r="I25" i="1"/>
  <c r="AI43" i="2"/>
  <c r="AJ43" i="2" s="1"/>
  <c r="AK43" i="2" s="1"/>
  <c r="AL43" i="2" s="1"/>
  <c r="AM43" i="2" s="1"/>
  <c r="AN43" i="2" s="1"/>
  <c r="AO43" i="2" s="1"/>
  <c r="AP43" i="2" s="1"/>
  <c r="AQ43" i="2" s="1"/>
  <c r="AR43" i="2" s="1"/>
  <c r="AS43" i="2" s="1"/>
  <c r="AT43" i="2" s="1"/>
  <c r="AU43" i="2" s="1"/>
  <c r="AV43" i="2" s="1"/>
  <c r="AW43" i="2" s="1"/>
  <c r="AX43" i="2" s="1"/>
  <c r="AY43" i="2" s="1"/>
  <c r="AZ43" i="2" s="1"/>
  <c r="BA43" i="2" s="1"/>
  <c r="BB43" i="2" s="1"/>
  <c r="BC43" i="2" s="1"/>
  <c r="BD43" i="2" s="1"/>
  <c r="BE43" i="2" s="1"/>
  <c r="BF43" i="2" s="1"/>
  <c r="BG43" i="2" s="1"/>
  <c r="BH43" i="2" s="1"/>
  <c r="BI43" i="2" s="1"/>
  <c r="AI98" i="2"/>
  <c r="K11" i="2"/>
  <c r="D126" i="2"/>
  <c r="D131" i="2" s="1"/>
  <c r="V98" i="2"/>
  <c r="G13" i="1" l="1"/>
  <c r="G18" i="1" s="1"/>
  <c r="G26" i="1" s="1"/>
  <c r="J73" i="2"/>
  <c r="J80" i="2" s="1"/>
  <c r="J79" i="2"/>
  <c r="F111" i="2"/>
  <c r="F124" i="2" s="1"/>
  <c r="G105" i="2"/>
  <c r="G4" i="9" s="1"/>
  <c r="G106" i="2"/>
  <c r="H82" i="2"/>
  <c r="H85" i="2" s="1"/>
  <c r="H130" i="2" s="1"/>
  <c r="H2" i="9" s="1"/>
  <c r="K72" i="2"/>
  <c r="X32" i="2"/>
  <c r="Y32" i="2" s="1"/>
  <c r="Z32" i="2" s="1"/>
  <c r="AA32" i="2" s="1"/>
  <c r="AB32" i="2" s="1"/>
  <c r="AC32" i="2" s="1"/>
  <c r="AD32" i="2" s="1"/>
  <c r="AE32" i="2" s="1"/>
  <c r="AF32" i="2" s="1"/>
  <c r="AG32" i="2" s="1"/>
  <c r="AH32" i="2" s="1"/>
  <c r="AI32" i="2" s="1"/>
  <c r="AJ32" i="2" s="1"/>
  <c r="AK32" i="2" s="1"/>
  <c r="AL32" i="2" s="1"/>
  <c r="AM32" i="2" s="1"/>
  <c r="AN32" i="2" s="1"/>
  <c r="AO32" i="2" s="1"/>
  <c r="AP32" i="2" s="1"/>
  <c r="AQ32" i="2" s="1"/>
  <c r="AR32" i="2" s="1"/>
  <c r="AS32" i="2" s="1"/>
  <c r="AT32" i="2" s="1"/>
  <c r="AU32" i="2" s="1"/>
  <c r="AV32" i="2" s="1"/>
  <c r="AW32" i="2" s="1"/>
  <c r="AX32" i="2" s="1"/>
  <c r="AY32" i="2" s="1"/>
  <c r="AZ32" i="2" s="1"/>
  <c r="BA32" i="2" s="1"/>
  <c r="BB32" i="2" s="1"/>
  <c r="BC32" i="2" s="1"/>
  <c r="BD32" i="2" s="1"/>
  <c r="BE32" i="2" s="1"/>
  <c r="BF32" i="2" s="1"/>
  <c r="BG32" i="2" s="1"/>
  <c r="BH32" i="2" s="1"/>
  <c r="BI32" i="2" s="1"/>
  <c r="I123" i="2"/>
  <c r="J25" i="1"/>
  <c r="D132" i="2"/>
  <c r="AV56" i="2"/>
  <c r="AW56" i="2" s="1"/>
  <c r="AX56" i="2" s="1"/>
  <c r="AY56" i="2" s="1"/>
  <c r="AZ56" i="2" s="1"/>
  <c r="BA56" i="2" s="1"/>
  <c r="BB56" i="2" s="1"/>
  <c r="BC56" i="2" s="1"/>
  <c r="BD56" i="2" s="1"/>
  <c r="BE56" i="2" s="1"/>
  <c r="BF56" i="2" s="1"/>
  <c r="BG56" i="2" s="1"/>
  <c r="BH56" i="2" s="1"/>
  <c r="BI56" i="2" s="1"/>
  <c r="AU98" i="2"/>
  <c r="L11" i="2"/>
  <c r="AJ44" i="2"/>
  <c r="AK44" i="2" s="1"/>
  <c r="AL44" i="2" s="1"/>
  <c r="AM44" i="2" s="1"/>
  <c r="AN44" i="2" s="1"/>
  <c r="AO44" i="2" s="1"/>
  <c r="AP44" i="2" s="1"/>
  <c r="AQ44" i="2" s="1"/>
  <c r="AR44" i="2" s="1"/>
  <c r="AS44" i="2" s="1"/>
  <c r="AT44" i="2" s="1"/>
  <c r="AU44" i="2" s="1"/>
  <c r="AV44" i="2" s="1"/>
  <c r="AW44" i="2" s="1"/>
  <c r="AX44" i="2" s="1"/>
  <c r="AY44" i="2" s="1"/>
  <c r="AZ44" i="2" s="1"/>
  <c r="BA44" i="2" s="1"/>
  <c r="BB44" i="2" s="1"/>
  <c r="BC44" i="2" s="1"/>
  <c r="BD44" i="2" s="1"/>
  <c r="BE44" i="2" s="1"/>
  <c r="BF44" i="2" s="1"/>
  <c r="BG44" i="2" s="1"/>
  <c r="BH44" i="2" s="1"/>
  <c r="BI44" i="2" s="1"/>
  <c r="G21" i="1"/>
  <c r="G23" i="1" s="1"/>
  <c r="G27" i="1" s="1"/>
  <c r="F125" i="2"/>
  <c r="AJ98" i="2"/>
  <c r="AK98" i="2"/>
  <c r="W98" i="2"/>
  <c r="BG98" i="2"/>
  <c r="G130" i="2"/>
  <c r="G2" i="9" s="1"/>
  <c r="E124" i="2"/>
  <c r="J101" i="2"/>
  <c r="J3" i="9" s="1"/>
  <c r="K10" i="1"/>
  <c r="BI69" i="2"/>
  <c r="I77" i="2"/>
  <c r="J31" i="1" s="1"/>
  <c r="F21" i="1"/>
  <c r="E125" i="2"/>
  <c r="K97" i="2"/>
  <c r="L7" i="1" s="1"/>
  <c r="K94" i="2"/>
  <c r="K73" i="2" l="1"/>
  <c r="K80" i="2" s="1"/>
  <c r="K79" i="2"/>
  <c r="I82" i="2"/>
  <c r="I85" i="2" s="1"/>
  <c r="H106" i="2"/>
  <c r="H5" i="9" s="1"/>
  <c r="H105" i="2"/>
  <c r="H111" i="2" s="1"/>
  <c r="H124" i="2" s="1"/>
  <c r="L72" i="2"/>
  <c r="G28" i="1"/>
  <c r="Y33" i="2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AL33" i="2" s="1"/>
  <c r="AM33" i="2" s="1"/>
  <c r="AN33" i="2" s="1"/>
  <c r="AO33" i="2" s="1"/>
  <c r="AP33" i="2" s="1"/>
  <c r="AQ33" i="2" s="1"/>
  <c r="AR33" i="2" s="1"/>
  <c r="AS33" i="2" s="1"/>
  <c r="AT33" i="2" s="1"/>
  <c r="AU33" i="2" s="1"/>
  <c r="AV33" i="2" s="1"/>
  <c r="AW33" i="2" s="1"/>
  <c r="AX33" i="2" s="1"/>
  <c r="AY33" i="2" s="1"/>
  <c r="AZ33" i="2" s="1"/>
  <c r="BA33" i="2" s="1"/>
  <c r="BB33" i="2" s="1"/>
  <c r="BC33" i="2" s="1"/>
  <c r="BD33" i="2" s="1"/>
  <c r="BE33" i="2" s="1"/>
  <c r="BF33" i="2" s="1"/>
  <c r="BG33" i="2" s="1"/>
  <c r="BH33" i="2" s="1"/>
  <c r="BI33" i="2" s="1"/>
  <c r="Z34" i="2"/>
  <c r="AA34" i="2" s="1"/>
  <c r="AB34" i="2" s="1"/>
  <c r="AC34" i="2" s="1"/>
  <c r="AD34" i="2" s="1"/>
  <c r="AE34" i="2" s="1"/>
  <c r="AF34" i="2" s="1"/>
  <c r="AG34" i="2" s="1"/>
  <c r="AH34" i="2" s="1"/>
  <c r="AI34" i="2" s="1"/>
  <c r="AJ34" i="2" s="1"/>
  <c r="AK34" i="2" s="1"/>
  <c r="AL34" i="2" s="1"/>
  <c r="AM34" i="2" s="1"/>
  <c r="AN34" i="2" s="1"/>
  <c r="AO34" i="2" s="1"/>
  <c r="AP34" i="2" s="1"/>
  <c r="AQ34" i="2" s="1"/>
  <c r="AR34" i="2" s="1"/>
  <c r="AS34" i="2" s="1"/>
  <c r="AT34" i="2" s="1"/>
  <c r="AU34" i="2" s="1"/>
  <c r="AV34" i="2" s="1"/>
  <c r="AW34" i="2" s="1"/>
  <c r="AX34" i="2" s="1"/>
  <c r="AY34" i="2" s="1"/>
  <c r="AZ34" i="2" s="1"/>
  <c r="BA34" i="2" s="1"/>
  <c r="BB34" i="2" s="1"/>
  <c r="BC34" i="2" s="1"/>
  <c r="BD34" i="2" s="1"/>
  <c r="BE34" i="2" s="1"/>
  <c r="BF34" i="2" s="1"/>
  <c r="BG34" i="2" s="1"/>
  <c r="BH34" i="2" s="1"/>
  <c r="BI34" i="2" s="1"/>
  <c r="K101" i="2"/>
  <c r="K3" i="9" s="1"/>
  <c r="L10" i="1"/>
  <c r="J123" i="2"/>
  <c r="K25" i="1"/>
  <c r="AV98" i="2"/>
  <c r="AW98" i="2"/>
  <c r="G5" i="9"/>
  <c r="G111" i="2"/>
  <c r="H13" i="1"/>
  <c r="H18" i="1" s="1"/>
  <c r="L97" i="2"/>
  <c r="M7" i="1" s="1"/>
  <c r="L94" i="2"/>
  <c r="M11" i="2"/>
  <c r="J77" i="2"/>
  <c r="K31" i="1" s="1"/>
  <c r="K33" i="1" s="1"/>
  <c r="F23" i="1"/>
  <c r="E126" i="2"/>
  <c r="E131" i="2" s="1"/>
  <c r="BH98" i="2"/>
  <c r="BI98" i="2"/>
  <c r="AX58" i="2"/>
  <c r="AY58" i="2" s="1"/>
  <c r="AZ58" i="2" s="1"/>
  <c r="BA58" i="2" s="1"/>
  <c r="BB58" i="2" s="1"/>
  <c r="BC58" i="2" s="1"/>
  <c r="BD58" i="2" s="1"/>
  <c r="BE58" i="2" s="1"/>
  <c r="BF58" i="2" s="1"/>
  <c r="BG58" i="2" s="1"/>
  <c r="BH58" i="2" s="1"/>
  <c r="BI58" i="2" s="1"/>
  <c r="AW57" i="2"/>
  <c r="AX57" i="2" s="1"/>
  <c r="AY57" i="2" s="1"/>
  <c r="AZ57" i="2" s="1"/>
  <c r="BA57" i="2" s="1"/>
  <c r="BB57" i="2" s="1"/>
  <c r="BC57" i="2" s="1"/>
  <c r="BD57" i="2" s="1"/>
  <c r="BE57" i="2" s="1"/>
  <c r="BF57" i="2" s="1"/>
  <c r="BG57" i="2" s="1"/>
  <c r="BH57" i="2" s="1"/>
  <c r="BI57" i="2" s="1"/>
  <c r="F126" i="2"/>
  <c r="F131" i="2" s="1"/>
  <c r="J33" i="1"/>
  <c r="X98" i="2"/>
  <c r="Y98" i="2"/>
  <c r="F26" i="1"/>
  <c r="AL46" i="2"/>
  <c r="AM46" i="2" s="1"/>
  <c r="AN46" i="2" s="1"/>
  <c r="AO46" i="2" s="1"/>
  <c r="AP46" i="2" s="1"/>
  <c r="AQ46" i="2" s="1"/>
  <c r="AR46" i="2" s="1"/>
  <c r="AS46" i="2" s="1"/>
  <c r="AT46" i="2" s="1"/>
  <c r="AU46" i="2" s="1"/>
  <c r="AV46" i="2" s="1"/>
  <c r="AW46" i="2" s="1"/>
  <c r="AX46" i="2" s="1"/>
  <c r="AY46" i="2" s="1"/>
  <c r="AZ46" i="2" s="1"/>
  <c r="BA46" i="2" s="1"/>
  <c r="BB46" i="2" s="1"/>
  <c r="BC46" i="2" s="1"/>
  <c r="BD46" i="2" s="1"/>
  <c r="BE46" i="2" s="1"/>
  <c r="BF46" i="2" s="1"/>
  <c r="BG46" i="2" s="1"/>
  <c r="BH46" i="2" s="1"/>
  <c r="BI46" i="2" s="1"/>
  <c r="AK45" i="2"/>
  <c r="AL45" i="2" s="1"/>
  <c r="AM45" i="2" s="1"/>
  <c r="AN45" i="2" s="1"/>
  <c r="AO45" i="2" s="1"/>
  <c r="AP45" i="2" s="1"/>
  <c r="AQ45" i="2" s="1"/>
  <c r="AR45" i="2" s="1"/>
  <c r="AS45" i="2" s="1"/>
  <c r="AT45" i="2" s="1"/>
  <c r="AU45" i="2" s="1"/>
  <c r="AV45" i="2" s="1"/>
  <c r="AW45" i="2" s="1"/>
  <c r="AX45" i="2" s="1"/>
  <c r="AY45" i="2" s="1"/>
  <c r="AZ45" i="2" s="1"/>
  <c r="BA45" i="2" s="1"/>
  <c r="BB45" i="2" s="1"/>
  <c r="BC45" i="2" s="1"/>
  <c r="BD45" i="2" s="1"/>
  <c r="BE45" i="2" s="1"/>
  <c r="BF45" i="2" s="1"/>
  <c r="BG45" i="2" s="1"/>
  <c r="BH45" i="2" s="1"/>
  <c r="BI45" i="2" s="1"/>
  <c r="L73" i="2" l="1"/>
  <c r="L80" i="2" s="1"/>
  <c r="L79" i="2"/>
  <c r="I13" i="1"/>
  <c r="I18" i="1" s="1"/>
  <c r="I26" i="1" s="1"/>
  <c r="H4" i="9"/>
  <c r="J82" i="2"/>
  <c r="J85" i="2" s="1"/>
  <c r="J130" i="2" s="1"/>
  <c r="J2" i="9" s="1"/>
  <c r="I106" i="2"/>
  <c r="I105" i="2"/>
  <c r="I4" i="9" s="1"/>
  <c r="M72" i="2"/>
  <c r="I130" i="2"/>
  <c r="I2" i="9" s="1"/>
  <c r="E132" i="2"/>
  <c r="L101" i="2"/>
  <c r="L3" i="9" s="1"/>
  <c r="M10" i="1"/>
  <c r="F132" i="2"/>
  <c r="H125" i="2"/>
  <c r="I21" i="1"/>
  <c r="I23" i="1" s="1"/>
  <c r="I27" i="1" s="1"/>
  <c r="F27" i="1"/>
  <c r="N11" i="2"/>
  <c r="N72" i="2" s="1"/>
  <c r="M97" i="2"/>
  <c r="N7" i="1" s="1"/>
  <c r="M94" i="2"/>
  <c r="K123" i="2"/>
  <c r="L25" i="1"/>
  <c r="G124" i="2"/>
  <c r="K77" i="2"/>
  <c r="L31" i="1" s="1"/>
  <c r="L33" i="1" s="1"/>
  <c r="G125" i="2"/>
  <c r="H21" i="1"/>
  <c r="M73" i="2" l="1"/>
  <c r="M80" i="2" s="1"/>
  <c r="M79" i="2"/>
  <c r="N73" i="2"/>
  <c r="N80" i="2" s="1"/>
  <c r="N79" i="2"/>
  <c r="K82" i="2"/>
  <c r="K85" i="2" s="1"/>
  <c r="K130" i="2" s="1"/>
  <c r="K2" i="9" s="1"/>
  <c r="J105" i="2"/>
  <c r="K13" i="1" s="1"/>
  <c r="J106" i="2"/>
  <c r="J5" i="9" s="1"/>
  <c r="I28" i="1"/>
  <c r="H126" i="2"/>
  <c r="H131" i="2" s="1"/>
  <c r="G126" i="2"/>
  <c r="G131" i="2" s="1"/>
  <c r="N94" i="2"/>
  <c r="N97" i="2"/>
  <c r="M101" i="2"/>
  <c r="M3" i="9" s="1"/>
  <c r="N10" i="1"/>
  <c r="L123" i="2"/>
  <c r="M25" i="1"/>
  <c r="O11" i="2"/>
  <c r="O72" i="2" s="1"/>
  <c r="L77" i="2"/>
  <c r="M31" i="1" s="1"/>
  <c r="M33" i="1" s="1"/>
  <c r="H23" i="1"/>
  <c r="F28" i="1"/>
  <c r="H26" i="1"/>
  <c r="I111" i="2"/>
  <c r="I5" i="9"/>
  <c r="J13" i="1"/>
  <c r="J18" i="1" s="1"/>
  <c r="O73" i="2" l="1"/>
  <c r="O80" i="2" s="1"/>
  <c r="O79" i="2"/>
  <c r="L82" i="2"/>
  <c r="L85" i="2" s="1"/>
  <c r="L130" i="2" s="1"/>
  <c r="L2" i="9" s="1"/>
  <c r="J111" i="2"/>
  <c r="J124" i="2" s="1"/>
  <c r="K105" i="2"/>
  <c r="K4" i="9" s="1"/>
  <c r="K106" i="2"/>
  <c r="K5" i="9" s="1"/>
  <c r="J4" i="9"/>
  <c r="M78" i="2"/>
  <c r="P7" i="1"/>
  <c r="N25" i="1"/>
  <c r="K18" i="1"/>
  <c r="K26" i="1" s="1"/>
  <c r="H132" i="2"/>
  <c r="M123" i="2"/>
  <c r="M102" i="2"/>
  <c r="M77" i="2"/>
  <c r="N31" i="1" s="1"/>
  <c r="J125" i="2"/>
  <c r="K21" i="1"/>
  <c r="K23" i="1" s="1"/>
  <c r="K27" i="1" s="1"/>
  <c r="G132" i="2"/>
  <c r="I124" i="2"/>
  <c r="O94" i="2"/>
  <c r="O97" i="2"/>
  <c r="H27" i="1"/>
  <c r="P11" i="2"/>
  <c r="P72" i="2" s="1"/>
  <c r="N101" i="2"/>
  <c r="N3" i="9" s="1"/>
  <c r="J21" i="1"/>
  <c r="I125" i="2"/>
  <c r="P73" i="2" l="1"/>
  <c r="P80" i="2" s="1"/>
  <c r="P79" i="2"/>
  <c r="L13" i="1"/>
  <c r="L18" i="1" s="1"/>
  <c r="L26" i="1" s="1"/>
  <c r="K111" i="2"/>
  <c r="K124" i="2" s="1"/>
  <c r="L105" i="2"/>
  <c r="L111" i="2" s="1"/>
  <c r="L106" i="2"/>
  <c r="L5" i="9" s="1"/>
  <c r="Q7" i="1"/>
  <c r="P10" i="1"/>
  <c r="Q10" i="1" s="1"/>
  <c r="K28" i="1"/>
  <c r="J126" i="2"/>
  <c r="J131" i="2" s="1"/>
  <c r="J132" i="2" s="1"/>
  <c r="N123" i="2"/>
  <c r="P25" i="1"/>
  <c r="Q25" i="1" s="1"/>
  <c r="N33" i="1"/>
  <c r="J23" i="1"/>
  <c r="J26" i="1"/>
  <c r="M82" i="2"/>
  <c r="H28" i="1"/>
  <c r="L21" i="1"/>
  <c r="L23" i="1" s="1"/>
  <c r="L27" i="1" s="1"/>
  <c r="K125" i="2"/>
  <c r="N77" i="2"/>
  <c r="Q11" i="2"/>
  <c r="Q72" i="2" s="1"/>
  <c r="P94" i="2"/>
  <c r="P97" i="2"/>
  <c r="I126" i="2"/>
  <c r="I131" i="2" s="1"/>
  <c r="O101" i="2"/>
  <c r="Q73" i="2" l="1"/>
  <c r="Q80" i="2" s="1"/>
  <c r="Q79" i="2"/>
  <c r="L4" i="9"/>
  <c r="N82" i="2"/>
  <c r="N85" i="2" s="1"/>
  <c r="M13" i="1"/>
  <c r="M18" i="1" s="1"/>
  <c r="M26" i="1" s="1"/>
  <c r="C2" i="8"/>
  <c r="B18" i="8" s="1"/>
  <c r="L28" i="1"/>
  <c r="O123" i="2"/>
  <c r="O3" i="9"/>
  <c r="P101" i="2"/>
  <c r="Q94" i="2"/>
  <c r="Q97" i="2"/>
  <c r="R11" i="2"/>
  <c r="R72" i="2" s="1"/>
  <c r="J27" i="1"/>
  <c r="J28" i="1" s="1"/>
  <c r="K126" i="2"/>
  <c r="K131" i="2" s="1"/>
  <c r="L124" i="2"/>
  <c r="O77" i="2"/>
  <c r="M21" i="1"/>
  <c r="M23" i="1" s="1"/>
  <c r="M27" i="1" s="1"/>
  <c r="L125" i="2"/>
  <c r="I132" i="2"/>
  <c r="M85" i="2"/>
  <c r="R73" i="2" l="1"/>
  <c r="R80" i="2" s="1"/>
  <c r="R79" i="2"/>
  <c r="O82" i="2"/>
  <c r="O85" i="2" s="1"/>
  <c r="O130" i="2" s="1"/>
  <c r="O2" i="9" s="1"/>
  <c r="N105" i="2"/>
  <c r="N106" i="2"/>
  <c r="M105" i="2"/>
  <c r="M106" i="2"/>
  <c r="M28" i="1"/>
  <c r="P123" i="2"/>
  <c r="P3" i="9"/>
  <c r="R94" i="2"/>
  <c r="R97" i="2"/>
  <c r="M130" i="2"/>
  <c r="M2" i="9" s="1"/>
  <c r="L126" i="2"/>
  <c r="L131" i="2" s="1"/>
  <c r="S11" i="2"/>
  <c r="S72" i="2" s="1"/>
  <c r="P77" i="2"/>
  <c r="K132" i="2"/>
  <c r="Q101" i="2"/>
  <c r="Q3" i="9" s="1"/>
  <c r="N130" i="2"/>
  <c r="N2" i="9" s="1"/>
  <c r="S73" i="2" l="1"/>
  <c r="S80" i="2" s="1"/>
  <c r="S79" i="2"/>
  <c r="O105" i="2"/>
  <c r="O4" i="9" s="1"/>
  <c r="O106" i="2"/>
  <c r="P82" i="2"/>
  <c r="P85" i="2" s="1"/>
  <c r="M4" i="9"/>
  <c r="M5" i="9"/>
  <c r="N5" i="9"/>
  <c r="N4" i="9"/>
  <c r="M111" i="2"/>
  <c r="N13" i="1"/>
  <c r="N18" i="1" s="1"/>
  <c r="L132" i="2"/>
  <c r="N111" i="2"/>
  <c r="S97" i="2"/>
  <c r="S94" i="2"/>
  <c r="Q123" i="2"/>
  <c r="T11" i="2"/>
  <c r="T72" i="2" s="1"/>
  <c r="R101" i="2"/>
  <c r="Q77" i="2"/>
  <c r="T73" i="2" l="1"/>
  <c r="T80" i="2" s="1"/>
  <c r="T79" i="2"/>
  <c r="O111" i="2"/>
  <c r="O124" i="2" s="1"/>
  <c r="O5" i="9"/>
  <c r="Q82" i="2"/>
  <c r="Q85" i="2" s="1"/>
  <c r="P106" i="2"/>
  <c r="P105" i="2"/>
  <c r="P111" i="2" s="1"/>
  <c r="P124" i="2" s="1"/>
  <c r="P130" i="2"/>
  <c r="P2" i="9" s="1"/>
  <c r="R123" i="2"/>
  <c r="R3" i="9"/>
  <c r="O125" i="2"/>
  <c r="N125" i="2"/>
  <c r="S101" i="2"/>
  <c r="T97" i="2"/>
  <c r="T94" i="2"/>
  <c r="N21" i="1"/>
  <c r="M125" i="2"/>
  <c r="N124" i="2"/>
  <c r="U11" i="2"/>
  <c r="U72" i="2" s="1"/>
  <c r="R77" i="2"/>
  <c r="M124" i="2"/>
  <c r="U73" i="2" l="1"/>
  <c r="U80" i="2" s="1"/>
  <c r="U79" i="2"/>
  <c r="P5" i="9"/>
  <c r="O126" i="2"/>
  <c r="O131" i="2" s="1"/>
  <c r="O132" i="2" s="1"/>
  <c r="P4" i="9"/>
  <c r="R82" i="2"/>
  <c r="R85" i="2" s="1"/>
  <c r="R130" i="2" s="1"/>
  <c r="R2" i="9" s="1"/>
  <c r="Q106" i="2"/>
  <c r="Q105" i="2"/>
  <c r="P125" i="2"/>
  <c r="P126" i="2" s="1"/>
  <c r="P131" i="2" s="1"/>
  <c r="S123" i="2"/>
  <c r="S3" i="9"/>
  <c r="Q130" i="2"/>
  <c r="Q2" i="9" s="1"/>
  <c r="T101" i="2"/>
  <c r="S77" i="2"/>
  <c r="N26" i="1"/>
  <c r="U97" i="2"/>
  <c r="U94" i="2"/>
  <c r="M126" i="2"/>
  <c r="M131" i="2" s="1"/>
  <c r="N23" i="1"/>
  <c r="N126" i="2"/>
  <c r="N131" i="2" s="1"/>
  <c r="V11" i="2"/>
  <c r="V72" i="2" s="1"/>
  <c r="V73" i="2" l="1"/>
  <c r="V80" i="2" s="1"/>
  <c r="V79" i="2"/>
  <c r="S82" i="2"/>
  <c r="S85" i="2" s="1"/>
  <c r="R105" i="2"/>
  <c r="R4" i="9" s="1"/>
  <c r="R106" i="2"/>
  <c r="T123" i="2"/>
  <c r="T3" i="9"/>
  <c r="Q4" i="9"/>
  <c r="Q5" i="9"/>
  <c r="N27" i="1"/>
  <c r="V94" i="2"/>
  <c r="V97" i="2"/>
  <c r="T77" i="2"/>
  <c r="U101" i="2"/>
  <c r="Q111" i="2"/>
  <c r="W11" i="2"/>
  <c r="W72" i="2" s="1"/>
  <c r="N132" i="2"/>
  <c r="P132" i="2"/>
  <c r="M132" i="2"/>
  <c r="W73" i="2" l="1"/>
  <c r="W80" i="2" s="1"/>
  <c r="W79" i="2"/>
  <c r="R5" i="9"/>
  <c r="R111" i="2"/>
  <c r="R124" i="2" s="1"/>
  <c r="T82" i="2"/>
  <c r="T85" i="2" s="1"/>
  <c r="T130" i="2" s="1"/>
  <c r="T2" i="9" s="1"/>
  <c r="S105" i="2"/>
  <c r="S106" i="2"/>
  <c r="R125" i="2"/>
  <c r="U123" i="2"/>
  <c r="U3" i="9"/>
  <c r="X11" i="2"/>
  <c r="X72" i="2" s="1"/>
  <c r="U77" i="2"/>
  <c r="N28" i="1"/>
  <c r="Q125" i="2"/>
  <c r="W94" i="2"/>
  <c r="W97" i="2"/>
  <c r="S130" i="2"/>
  <c r="S2" i="9" s="1"/>
  <c r="Q124" i="2"/>
  <c r="V101" i="2"/>
  <c r="X73" i="2" l="1"/>
  <c r="X80" i="2" s="1"/>
  <c r="X79" i="2"/>
  <c r="R126" i="2"/>
  <c r="R131" i="2" s="1"/>
  <c r="R132" i="2" s="1"/>
  <c r="T105" i="2"/>
  <c r="T111" i="2" s="1"/>
  <c r="T124" i="2" s="1"/>
  <c r="T106" i="2"/>
  <c r="U82" i="2"/>
  <c r="U85" i="2" s="1"/>
  <c r="V123" i="2"/>
  <c r="V3" i="9"/>
  <c r="S5" i="9"/>
  <c r="S4" i="9"/>
  <c r="V77" i="2"/>
  <c r="X94" i="2"/>
  <c r="X97" i="2"/>
  <c r="Q126" i="2"/>
  <c r="Q131" i="2" s="1"/>
  <c r="Y11" i="2"/>
  <c r="Y72" i="2" s="1"/>
  <c r="W101" i="2"/>
  <c r="S111" i="2"/>
  <c r="Y73" i="2" l="1"/>
  <c r="Y80" i="2" s="1"/>
  <c r="Y79" i="2"/>
  <c r="T5" i="9"/>
  <c r="T4" i="9"/>
  <c r="U105" i="2"/>
  <c r="U106" i="2"/>
  <c r="V82" i="2"/>
  <c r="V85" i="2" s="1"/>
  <c r="V130" i="2" s="1"/>
  <c r="V2" i="9" s="1"/>
  <c r="T125" i="2"/>
  <c r="T126" i="2" s="1"/>
  <c r="T131" i="2" s="1"/>
  <c r="W123" i="2"/>
  <c r="W3" i="9"/>
  <c r="S124" i="2"/>
  <c r="S125" i="2"/>
  <c r="Z11" i="2"/>
  <c r="Z72" i="2" s="1"/>
  <c r="Q132" i="2"/>
  <c r="U130" i="2"/>
  <c r="U2" i="9" s="1"/>
  <c r="Y94" i="2"/>
  <c r="Y97" i="2"/>
  <c r="X101" i="2"/>
  <c r="W77" i="2"/>
  <c r="Z73" i="2" l="1"/>
  <c r="Z80" i="2" s="1"/>
  <c r="Z79" i="2"/>
  <c r="V105" i="2"/>
  <c r="V106" i="2"/>
  <c r="W82" i="2"/>
  <c r="W85" i="2" s="1"/>
  <c r="W130" i="2" s="1"/>
  <c r="W2" i="9" s="1"/>
  <c r="X123" i="2"/>
  <c r="X3" i="9"/>
  <c r="U4" i="9"/>
  <c r="U5" i="9"/>
  <c r="AA11" i="2"/>
  <c r="AA72" i="2" s="1"/>
  <c r="X77" i="2"/>
  <c r="U111" i="2"/>
  <c r="Z94" i="2"/>
  <c r="Z97" i="2"/>
  <c r="Y101" i="2"/>
  <c r="Y3" i="9" s="1"/>
  <c r="S126" i="2"/>
  <c r="S131" i="2" s="1"/>
  <c r="T132" i="2"/>
  <c r="AA73" i="2" l="1"/>
  <c r="AA80" i="2" s="1"/>
  <c r="AA79" i="2"/>
  <c r="V111" i="2"/>
  <c r="V124" i="2" s="1"/>
  <c r="V125" i="2"/>
  <c r="V4" i="9"/>
  <c r="X82" i="2"/>
  <c r="X85" i="2" s="1"/>
  <c r="X130" i="2" s="1"/>
  <c r="X2" i="9" s="1"/>
  <c r="W105" i="2"/>
  <c r="W106" i="2"/>
  <c r="V5" i="9"/>
  <c r="Y78" i="2"/>
  <c r="Y123" i="2"/>
  <c r="Y102" i="2"/>
  <c r="AA97" i="2"/>
  <c r="AA94" i="2"/>
  <c r="C3" i="8"/>
  <c r="Z101" i="2"/>
  <c r="Z3" i="9" s="1"/>
  <c r="Y77" i="2"/>
  <c r="V126" i="2"/>
  <c r="V131" i="2" s="1"/>
  <c r="U124" i="2"/>
  <c r="AB11" i="2"/>
  <c r="AB72" i="2" s="1"/>
  <c r="U125" i="2"/>
  <c r="S132" i="2"/>
  <c r="AB73" i="2" l="1"/>
  <c r="AB80" i="2" s="1"/>
  <c r="AB79" i="2"/>
  <c r="W111" i="2"/>
  <c r="W124" i="2" s="1"/>
  <c r="W5" i="9"/>
  <c r="W4" i="9"/>
  <c r="W125" i="2"/>
  <c r="X106" i="2"/>
  <c r="X105" i="2"/>
  <c r="V132" i="2"/>
  <c r="AA101" i="2"/>
  <c r="Y82" i="2"/>
  <c r="Z123" i="2"/>
  <c r="AC11" i="2"/>
  <c r="AC72" i="2" s="1"/>
  <c r="AB97" i="2"/>
  <c r="AB94" i="2"/>
  <c r="Z77" i="2"/>
  <c r="U126" i="2"/>
  <c r="U131" i="2" s="1"/>
  <c r="AC73" i="2" l="1"/>
  <c r="AC80" i="2" s="1"/>
  <c r="AC79" i="2"/>
  <c r="W126" i="2"/>
  <c r="W131" i="2" s="1"/>
  <c r="W132" i="2" s="1"/>
  <c r="X111" i="2"/>
  <c r="X124" i="2" s="1"/>
  <c r="X5" i="9"/>
  <c r="X4" i="9"/>
  <c r="Z82" i="2"/>
  <c r="Z85" i="2" s="1"/>
  <c r="AA123" i="2"/>
  <c r="AA3" i="9"/>
  <c r="X125" i="2"/>
  <c r="U132" i="2"/>
  <c r="AC97" i="2"/>
  <c r="AC94" i="2"/>
  <c r="AB101" i="2"/>
  <c r="AB3" i="9" s="1"/>
  <c r="AA77" i="2"/>
  <c r="Y85" i="2"/>
  <c r="Y83" i="2"/>
  <c r="AD11" i="2"/>
  <c r="AD72" i="2" s="1"/>
  <c r="AD73" i="2" l="1"/>
  <c r="AD80" i="2" s="1"/>
  <c r="AD79" i="2"/>
  <c r="AA82" i="2"/>
  <c r="AA85" i="2" s="1"/>
  <c r="AA130" i="2" s="1"/>
  <c r="AA2" i="9" s="1"/>
  <c r="Y106" i="2"/>
  <c r="Y105" i="2"/>
  <c r="Z105" i="2"/>
  <c r="Z106" i="2"/>
  <c r="B3" i="8"/>
  <c r="B11" i="8" s="1"/>
  <c r="X126" i="2"/>
  <c r="X131" i="2" s="1"/>
  <c r="AB123" i="2"/>
  <c r="AD94" i="2"/>
  <c r="AD97" i="2"/>
  <c r="AC101" i="2"/>
  <c r="AE11" i="2"/>
  <c r="AE72" i="2" s="1"/>
  <c r="Y130" i="2"/>
  <c r="Y2" i="9" s="1"/>
  <c r="AB77" i="2"/>
  <c r="Z130" i="2"/>
  <c r="Z2" i="9" s="1"/>
  <c r="AE73" i="2" l="1"/>
  <c r="AE80" i="2" s="1"/>
  <c r="AE79" i="2"/>
  <c r="AA105" i="2"/>
  <c r="AA4" i="9" s="1"/>
  <c r="AA106" i="2"/>
  <c r="AB82" i="2"/>
  <c r="AB85" i="2" s="1"/>
  <c r="AC123" i="2"/>
  <c r="AC3" i="9"/>
  <c r="Y4" i="9"/>
  <c r="Y5" i="9"/>
  <c r="Z5" i="9"/>
  <c r="Z4" i="9"/>
  <c r="X132" i="2"/>
  <c r="Y111" i="2"/>
  <c r="AF11" i="2"/>
  <c r="AF72" i="2" s="1"/>
  <c r="AE94" i="2"/>
  <c r="AE97" i="2"/>
  <c r="Z111" i="2"/>
  <c r="AC77" i="2"/>
  <c r="AD101" i="2"/>
  <c r="AF73" i="2" l="1"/>
  <c r="AF80" i="2" s="1"/>
  <c r="AF79" i="2"/>
  <c r="AA111" i="2"/>
  <c r="AA124" i="2" s="1"/>
  <c r="AA5" i="9"/>
  <c r="AB105" i="2"/>
  <c r="AB111" i="2" s="1"/>
  <c r="AB124" i="2" s="1"/>
  <c r="AB106" i="2"/>
  <c r="AC82" i="2"/>
  <c r="AC85" i="2" s="1"/>
  <c r="AB130" i="2"/>
  <c r="AB2" i="9" s="1"/>
  <c r="AA125" i="2"/>
  <c r="AD123" i="2"/>
  <c r="AD3" i="9"/>
  <c r="Y125" i="2"/>
  <c r="Y120" i="2"/>
  <c r="Y124" i="2"/>
  <c r="Y112" i="2"/>
  <c r="AE101" i="2"/>
  <c r="AF94" i="2"/>
  <c r="AF97" i="2"/>
  <c r="AD77" i="2"/>
  <c r="Z125" i="2"/>
  <c r="AG11" i="2"/>
  <c r="AG72" i="2" s="1"/>
  <c r="Z124" i="2"/>
  <c r="AA126" i="2" l="1"/>
  <c r="AA131" i="2" s="1"/>
  <c r="AG73" i="2"/>
  <c r="AG80" i="2" s="1"/>
  <c r="AG79" i="2"/>
  <c r="AB5" i="9"/>
  <c r="AB4" i="9"/>
  <c r="AC105" i="2"/>
  <c r="AC106" i="2"/>
  <c r="AD82" i="2"/>
  <c r="AD85" i="2" s="1"/>
  <c r="AB125" i="2"/>
  <c r="AB126" i="2" s="1"/>
  <c r="AB131" i="2" s="1"/>
  <c r="AB132" i="2" s="1"/>
  <c r="AE123" i="2"/>
  <c r="AE3" i="9"/>
  <c r="AE77" i="2"/>
  <c r="AA132" i="2"/>
  <c r="AF101" i="2"/>
  <c r="AF3" i="9" s="1"/>
  <c r="Y126" i="2"/>
  <c r="Y131" i="2" s="1"/>
  <c r="Z126" i="2"/>
  <c r="Z131" i="2" s="1"/>
  <c r="AH11" i="2"/>
  <c r="AH72" i="2" s="1"/>
  <c r="AC130" i="2"/>
  <c r="AC2" i="9" s="1"/>
  <c r="D3" i="8"/>
  <c r="AG94" i="2"/>
  <c r="AG97" i="2"/>
  <c r="AH73" i="2" l="1"/>
  <c r="AH80" i="2" s="1"/>
  <c r="AH79" i="2"/>
  <c r="AD105" i="2"/>
  <c r="AD4" i="9" s="1"/>
  <c r="AD106" i="2"/>
  <c r="AE82" i="2"/>
  <c r="AE85" i="2" s="1"/>
  <c r="AD130" i="2"/>
  <c r="AD2" i="9" s="1"/>
  <c r="AC5" i="9"/>
  <c r="AC4" i="9"/>
  <c r="AH94" i="2"/>
  <c r="AH97" i="2"/>
  <c r="Z132" i="2"/>
  <c r="AG101" i="2"/>
  <c r="AI11" i="2"/>
  <c r="AI72" i="2" s="1"/>
  <c r="Y132" i="2"/>
  <c r="AC111" i="2"/>
  <c r="AF77" i="2"/>
  <c r="E3" i="8"/>
  <c r="F3" i="8" s="1"/>
  <c r="C11" i="8" s="1"/>
  <c r="D11" i="8" s="1"/>
  <c r="AF123" i="2"/>
  <c r="AD111" i="2" l="1"/>
  <c r="AD124" i="2" s="1"/>
  <c r="AI73" i="2"/>
  <c r="AI80" i="2" s="1"/>
  <c r="AI79" i="2"/>
  <c r="AD5" i="9"/>
  <c r="AE105" i="2"/>
  <c r="AE106" i="2"/>
  <c r="AF82" i="2"/>
  <c r="AF85" i="2" s="1"/>
  <c r="AF130" i="2" s="1"/>
  <c r="AF2" i="9" s="1"/>
  <c r="AG123" i="2"/>
  <c r="AG3" i="9"/>
  <c r="AD125" i="2"/>
  <c r="AD126" i="2" s="1"/>
  <c r="AD131" i="2" s="1"/>
  <c r="AD132" i="2" s="1"/>
  <c r="AI97" i="2"/>
  <c r="AI94" i="2"/>
  <c r="AC124" i="2"/>
  <c r="AJ11" i="2"/>
  <c r="AJ72" i="2" s="1"/>
  <c r="AG77" i="2"/>
  <c r="AC125" i="2"/>
  <c r="AH101" i="2"/>
  <c r="AE130" i="2"/>
  <c r="AE2" i="9" s="1"/>
  <c r="AJ73" i="2" l="1"/>
  <c r="AJ80" i="2" s="1"/>
  <c r="AJ79" i="2"/>
  <c r="AF106" i="2"/>
  <c r="AF105" i="2"/>
  <c r="AF111" i="2" s="1"/>
  <c r="AF124" i="2" s="1"/>
  <c r="AG82" i="2"/>
  <c r="AG85" i="2" s="1"/>
  <c r="AG130" i="2" s="1"/>
  <c r="AG2" i="9" s="1"/>
  <c r="AH123" i="2"/>
  <c r="AH3" i="9"/>
  <c r="AE4" i="9"/>
  <c r="AE5" i="9"/>
  <c r="AJ97" i="2"/>
  <c r="AJ94" i="2"/>
  <c r="AK11" i="2"/>
  <c r="AK72" i="2" s="1"/>
  <c r="AC126" i="2"/>
  <c r="AC131" i="2" s="1"/>
  <c r="AE111" i="2"/>
  <c r="AH77" i="2"/>
  <c r="AL94" i="2"/>
  <c r="AI101" i="2"/>
  <c r="AK73" i="2" l="1"/>
  <c r="AK80" i="2" s="1"/>
  <c r="AK79" i="2"/>
  <c r="AF5" i="9"/>
  <c r="AF4" i="9"/>
  <c r="AH82" i="2"/>
  <c r="AH85" i="2" s="1"/>
  <c r="AH130" i="2" s="1"/>
  <c r="AH2" i="9" s="1"/>
  <c r="AG106" i="2"/>
  <c r="AG105" i="2"/>
  <c r="AG111" i="2" s="1"/>
  <c r="AG124" i="2" s="1"/>
  <c r="AF125" i="2"/>
  <c r="AF126" i="2" s="1"/>
  <c r="AF131" i="2" s="1"/>
  <c r="AF132" i="2" s="1"/>
  <c r="AI123" i="2"/>
  <c r="AI3" i="9"/>
  <c r="AL97" i="2"/>
  <c r="AC132" i="2"/>
  <c r="AI77" i="2"/>
  <c r="AE124" i="2"/>
  <c r="AL11" i="2"/>
  <c r="AL72" i="2" s="1"/>
  <c r="AJ101" i="2"/>
  <c r="AM94" i="2"/>
  <c r="AE125" i="2"/>
  <c r="AK97" i="2"/>
  <c r="AK94" i="2"/>
  <c r="AL73" i="2" l="1"/>
  <c r="AL80" i="2" s="1"/>
  <c r="AL79" i="2"/>
  <c r="AG5" i="9"/>
  <c r="AI82" i="2"/>
  <c r="AI85" i="2" s="1"/>
  <c r="AI130" i="2" s="1"/>
  <c r="AI2" i="9" s="1"/>
  <c r="AH105" i="2"/>
  <c r="AH4" i="9" s="1"/>
  <c r="AH106" i="2"/>
  <c r="AG4" i="9"/>
  <c r="AG125" i="2"/>
  <c r="AG126" i="2" s="1"/>
  <c r="AG131" i="2" s="1"/>
  <c r="AJ123" i="2"/>
  <c r="AJ3" i="9"/>
  <c r="AL101" i="2"/>
  <c r="AL3" i="9" s="1"/>
  <c r="AM97" i="2"/>
  <c r="AE126" i="2"/>
  <c r="AE131" i="2" s="1"/>
  <c r="AK101" i="2"/>
  <c r="AK3" i="9" s="1"/>
  <c r="AM11" i="2"/>
  <c r="AM72" i="2" s="1"/>
  <c r="AJ77" i="2"/>
  <c r="AN94" i="2"/>
  <c r="AM73" i="2" l="1"/>
  <c r="AM80" i="2" s="1"/>
  <c r="AM79" i="2"/>
  <c r="AH5" i="9"/>
  <c r="AH111" i="2"/>
  <c r="AH124" i="2" s="1"/>
  <c r="AJ82" i="2"/>
  <c r="AJ85" i="2" s="1"/>
  <c r="AJ130" i="2" s="1"/>
  <c r="AJ2" i="9" s="1"/>
  <c r="AI105" i="2"/>
  <c r="AI106" i="2"/>
  <c r="AK78" i="2"/>
  <c r="AM101" i="2"/>
  <c r="AM123" i="2" s="1"/>
  <c r="AL123" i="2"/>
  <c r="AN97" i="2"/>
  <c r="AE132" i="2"/>
  <c r="AG132" i="2"/>
  <c r="AK123" i="2"/>
  <c r="AK102" i="2"/>
  <c r="AN11" i="2"/>
  <c r="AN72" i="2" s="1"/>
  <c r="AO94" i="2"/>
  <c r="AH125" i="2"/>
  <c r="AK77" i="2"/>
  <c r="AN73" i="2" l="1"/>
  <c r="AN80" i="2" s="1"/>
  <c r="AN79" i="2"/>
  <c r="AI5" i="9"/>
  <c r="AH126" i="2"/>
  <c r="AH131" i="2" s="1"/>
  <c r="AH132" i="2" s="1"/>
  <c r="AI111" i="2"/>
  <c r="AI124" i="2" s="1"/>
  <c r="AI4" i="9"/>
  <c r="AJ105" i="2"/>
  <c r="AJ106" i="2"/>
  <c r="AM3" i="9"/>
  <c r="AN101" i="2"/>
  <c r="AN3" i="9" s="1"/>
  <c r="AI125" i="2"/>
  <c r="AO97" i="2"/>
  <c r="AK82" i="2"/>
  <c r="AL77" i="2"/>
  <c r="C4" i="8"/>
  <c r="AP94" i="2"/>
  <c r="AO11" i="2"/>
  <c r="AO72" i="2" s="1"/>
  <c r="AO73" i="2" l="1"/>
  <c r="AO80" i="2" s="1"/>
  <c r="AO79" i="2"/>
  <c r="AJ5" i="9"/>
  <c r="AI126" i="2"/>
  <c r="AI131" i="2" s="1"/>
  <c r="AI132" i="2" s="1"/>
  <c r="AJ111" i="2"/>
  <c r="AJ124" i="2" s="1"/>
  <c r="AJ4" i="9"/>
  <c r="AL82" i="2"/>
  <c r="AL85" i="2" s="1"/>
  <c r="AO101" i="2"/>
  <c r="AO3" i="9" s="1"/>
  <c r="AN123" i="2"/>
  <c r="AJ125" i="2"/>
  <c r="AP97" i="2"/>
  <c r="AM77" i="2"/>
  <c r="AK85" i="2"/>
  <c r="AK83" i="2"/>
  <c r="AP11" i="2"/>
  <c r="AP72" i="2" s="1"/>
  <c r="AQ94" i="2"/>
  <c r="AP73" i="2" l="1"/>
  <c r="AP80" i="2" s="1"/>
  <c r="AP79" i="2"/>
  <c r="AJ126" i="2"/>
  <c r="AJ131" i="2" s="1"/>
  <c r="AJ132" i="2" s="1"/>
  <c r="AL105" i="2"/>
  <c r="AL106" i="2"/>
  <c r="AK105" i="2"/>
  <c r="AK106" i="2"/>
  <c r="AM82" i="2"/>
  <c r="AM85" i="2" s="1"/>
  <c r="AM130" i="2" s="1"/>
  <c r="AM2" i="9" s="1"/>
  <c r="B4" i="8"/>
  <c r="B12" i="8" s="1"/>
  <c r="AO123" i="2"/>
  <c r="AP101" i="2"/>
  <c r="AP3" i="9" s="1"/>
  <c r="AQ97" i="2"/>
  <c r="AQ11" i="2"/>
  <c r="AQ72" i="2" s="1"/>
  <c r="AK130" i="2"/>
  <c r="AK2" i="9" s="1"/>
  <c r="AR94" i="2"/>
  <c r="AN77" i="2"/>
  <c r="AL130" i="2"/>
  <c r="AL2" i="9" s="1"/>
  <c r="AQ73" i="2" l="1"/>
  <c r="AQ80" i="2" s="1"/>
  <c r="AQ79" i="2"/>
  <c r="AN82" i="2"/>
  <c r="AN85" i="2" s="1"/>
  <c r="AM105" i="2"/>
  <c r="AM4" i="9" s="1"/>
  <c r="AM106" i="2"/>
  <c r="AP123" i="2"/>
  <c r="AQ101" i="2"/>
  <c r="AQ3" i="9" s="1"/>
  <c r="AK4" i="9"/>
  <c r="AK5" i="9"/>
  <c r="AL5" i="9"/>
  <c r="AL4" i="9"/>
  <c r="AR97" i="2"/>
  <c r="AO77" i="2"/>
  <c r="AR11" i="2"/>
  <c r="AR72" i="2" s="1"/>
  <c r="AS94" i="2"/>
  <c r="AL111" i="2"/>
  <c r="AK111" i="2"/>
  <c r="AR73" i="2" l="1"/>
  <c r="AR80" i="2" s="1"/>
  <c r="AR79" i="2"/>
  <c r="AM5" i="9"/>
  <c r="AM111" i="2"/>
  <c r="AM124" i="2" s="1"/>
  <c r="AN106" i="2"/>
  <c r="AN105" i="2"/>
  <c r="AO82" i="2"/>
  <c r="AO85" i="2" s="1"/>
  <c r="AO130" i="2" s="1"/>
  <c r="AO2" i="9" s="1"/>
  <c r="AQ123" i="2"/>
  <c r="AR101" i="2"/>
  <c r="AR3" i="9" s="1"/>
  <c r="AM125" i="2"/>
  <c r="AS97" i="2"/>
  <c r="AK125" i="2"/>
  <c r="AK120" i="2"/>
  <c r="AP77" i="2"/>
  <c r="AN130" i="2"/>
  <c r="AN2" i="9" s="1"/>
  <c r="AT94" i="2"/>
  <c r="AL124" i="2"/>
  <c r="AK124" i="2"/>
  <c r="AK112" i="2"/>
  <c r="AL125" i="2"/>
  <c r="AS11" i="2"/>
  <c r="AS72" i="2" s="1"/>
  <c r="AS73" i="2" l="1"/>
  <c r="AS80" i="2" s="1"/>
  <c r="AS79" i="2"/>
  <c r="AM126" i="2"/>
  <c r="AM131" i="2" s="1"/>
  <c r="AM132" i="2" s="1"/>
  <c r="AP82" i="2"/>
  <c r="AP85" i="2" s="1"/>
  <c r="AO106" i="2"/>
  <c r="AO105" i="2"/>
  <c r="AR123" i="2"/>
  <c r="AN4" i="9"/>
  <c r="AN5" i="9"/>
  <c r="AS101" i="2"/>
  <c r="AT97" i="2"/>
  <c r="AK126" i="2"/>
  <c r="AK131" i="2" s="1"/>
  <c r="AK132" i="2" s="1"/>
  <c r="AT11" i="2"/>
  <c r="AT72" i="2" s="1"/>
  <c r="AU94" i="2"/>
  <c r="AQ77" i="2"/>
  <c r="AN111" i="2"/>
  <c r="AL126" i="2"/>
  <c r="AL131" i="2" s="1"/>
  <c r="D4" i="8"/>
  <c r="AT73" i="2" l="1"/>
  <c r="AT80" i="2" s="1"/>
  <c r="AT79" i="2"/>
  <c r="AO5" i="9"/>
  <c r="AP105" i="2"/>
  <c r="AP106" i="2"/>
  <c r="AO4" i="9"/>
  <c r="AO111" i="2"/>
  <c r="AO124" i="2" s="1"/>
  <c r="AQ82" i="2"/>
  <c r="AQ85" i="2" s="1"/>
  <c r="AS123" i="2"/>
  <c r="AS3" i="9"/>
  <c r="AO125" i="2"/>
  <c r="AT101" i="2"/>
  <c r="AU97" i="2"/>
  <c r="E4" i="8"/>
  <c r="F4" i="8" s="1"/>
  <c r="C12" i="8" s="1"/>
  <c r="D12" i="8" s="1"/>
  <c r="AP130" i="2"/>
  <c r="AP2" i="9" s="1"/>
  <c r="AN125" i="2"/>
  <c r="AN124" i="2"/>
  <c r="AR77" i="2"/>
  <c r="AU11" i="2"/>
  <c r="AU72" i="2" s="1"/>
  <c r="AL132" i="2"/>
  <c r="AV94" i="2"/>
  <c r="AU73" i="2" l="1"/>
  <c r="AU80" i="2" s="1"/>
  <c r="AU79" i="2"/>
  <c r="AQ105" i="2"/>
  <c r="AQ4" i="9" s="1"/>
  <c r="AQ106" i="2"/>
  <c r="AQ130" i="2"/>
  <c r="AQ2" i="9" s="1"/>
  <c r="AR82" i="2"/>
  <c r="AR85" i="2" s="1"/>
  <c r="AO126" i="2"/>
  <c r="AO131" i="2" s="1"/>
  <c r="AO132" i="2" s="1"/>
  <c r="AT123" i="2"/>
  <c r="AT3" i="9"/>
  <c r="AP5" i="9"/>
  <c r="AP4" i="9"/>
  <c r="AU101" i="2"/>
  <c r="AV97" i="2"/>
  <c r="AP111" i="2"/>
  <c r="AS77" i="2"/>
  <c r="AV11" i="2"/>
  <c r="AV72" i="2" s="1"/>
  <c r="AW94" i="2"/>
  <c r="AN126" i="2"/>
  <c r="AN131" i="2" s="1"/>
  <c r="AQ5" i="9" l="1"/>
  <c r="AV73" i="2"/>
  <c r="AV80" i="2" s="1"/>
  <c r="AV79" i="2"/>
  <c r="AQ111" i="2"/>
  <c r="AQ124" i="2" s="1"/>
  <c r="AR105" i="2"/>
  <c r="AR106" i="2"/>
  <c r="AS82" i="2"/>
  <c r="AS85" i="2" s="1"/>
  <c r="AS130" i="2" s="1"/>
  <c r="AS2" i="9" s="1"/>
  <c r="AQ125" i="2"/>
  <c r="AU123" i="2"/>
  <c r="AU3" i="9"/>
  <c r="AV101" i="2"/>
  <c r="AW97" i="2"/>
  <c r="AT77" i="2"/>
  <c r="AR130" i="2"/>
  <c r="AR2" i="9" s="1"/>
  <c r="AN132" i="2"/>
  <c r="AP125" i="2"/>
  <c r="AW11" i="2"/>
  <c r="AW72" i="2" s="1"/>
  <c r="AP124" i="2"/>
  <c r="AX94" i="2"/>
  <c r="AQ126" i="2" l="1"/>
  <c r="AQ131" i="2" s="1"/>
  <c r="AW73" i="2"/>
  <c r="AW80" i="2" s="1"/>
  <c r="AW79" i="2"/>
  <c r="AT82" i="2"/>
  <c r="AT85" i="2" s="1"/>
  <c r="AS105" i="2"/>
  <c r="AS111" i="2" s="1"/>
  <c r="AS124" i="2" s="1"/>
  <c r="AS106" i="2"/>
  <c r="AW101" i="2"/>
  <c r="AW3" i="9" s="1"/>
  <c r="AV123" i="2"/>
  <c r="AV3" i="9"/>
  <c r="AR5" i="9"/>
  <c r="AR4" i="9"/>
  <c r="AX97" i="2"/>
  <c r="AQ132" i="2"/>
  <c r="AX11" i="2"/>
  <c r="AX72" i="2" s="1"/>
  <c r="AR111" i="2"/>
  <c r="AP126" i="2"/>
  <c r="AP131" i="2" s="1"/>
  <c r="AY94" i="2"/>
  <c r="AU77" i="2"/>
  <c r="AX73" i="2" l="1"/>
  <c r="AX80" i="2" s="1"/>
  <c r="AX79" i="2"/>
  <c r="AS5" i="9"/>
  <c r="AS4" i="9"/>
  <c r="AU82" i="2"/>
  <c r="AU85" i="2" s="1"/>
  <c r="AU130" i="2" s="1"/>
  <c r="AU2" i="9" s="1"/>
  <c r="AT105" i="2"/>
  <c r="AT106" i="2"/>
  <c r="AW102" i="2"/>
  <c r="AW123" i="2"/>
  <c r="AX101" i="2"/>
  <c r="AX3" i="9" s="1"/>
  <c r="AS125" i="2"/>
  <c r="AS126" i="2" s="1"/>
  <c r="AS131" i="2" s="1"/>
  <c r="AY97" i="2"/>
  <c r="AT130" i="2"/>
  <c r="AT2" i="9" s="1"/>
  <c r="AR124" i="2"/>
  <c r="AR125" i="2"/>
  <c r="AZ94" i="2"/>
  <c r="AY11" i="2"/>
  <c r="AY72" i="2" s="1"/>
  <c r="AV77" i="2"/>
  <c r="C5" i="8"/>
  <c r="AP132" i="2"/>
  <c r="AY73" i="2" l="1"/>
  <c r="AY80" i="2" s="1"/>
  <c r="AY79" i="2"/>
  <c r="AU105" i="2"/>
  <c r="AU4" i="9" s="1"/>
  <c r="AU106" i="2"/>
  <c r="AV82" i="2"/>
  <c r="AV85" i="2" s="1"/>
  <c r="AV130" i="2" s="1"/>
  <c r="AV2" i="9" s="1"/>
  <c r="AX123" i="2"/>
  <c r="AY101" i="2"/>
  <c r="AY123" i="2" s="1"/>
  <c r="AT5" i="9"/>
  <c r="AT4" i="9"/>
  <c r="AZ97" i="2"/>
  <c r="AW77" i="2"/>
  <c r="AT111" i="2"/>
  <c r="AS132" i="2"/>
  <c r="BA94" i="2"/>
  <c r="AR126" i="2"/>
  <c r="AR131" i="2" s="1"/>
  <c r="AZ11" i="2"/>
  <c r="AZ72" i="2" s="1"/>
  <c r="AZ73" i="2" l="1"/>
  <c r="AZ80" i="2" s="1"/>
  <c r="AZ79" i="2"/>
  <c r="AU5" i="9"/>
  <c r="AU111" i="2"/>
  <c r="AU124" i="2" s="1"/>
  <c r="AV106" i="2"/>
  <c r="AV105" i="2"/>
  <c r="AV4" i="9" s="1"/>
  <c r="AY3" i="9"/>
  <c r="AU125" i="2"/>
  <c r="AZ101" i="2"/>
  <c r="BA97" i="2"/>
  <c r="AT125" i="2"/>
  <c r="AR132" i="2"/>
  <c r="BB94" i="2"/>
  <c r="AW82" i="2"/>
  <c r="AX77" i="2"/>
  <c r="BA11" i="2"/>
  <c r="BA72" i="2" s="1"/>
  <c r="AT124" i="2"/>
  <c r="BA73" i="2" l="1"/>
  <c r="BA80" i="2" s="1"/>
  <c r="BA79" i="2"/>
  <c r="AV5" i="9"/>
  <c r="AU126" i="2"/>
  <c r="AU131" i="2" s="1"/>
  <c r="AU132" i="2" s="1"/>
  <c r="AV125" i="2"/>
  <c r="AV111" i="2"/>
  <c r="AV124" i="2" s="1"/>
  <c r="AX82" i="2"/>
  <c r="AX85" i="2" s="1"/>
  <c r="BA101" i="2"/>
  <c r="BA123" i="2" s="1"/>
  <c r="AZ123" i="2"/>
  <c r="AZ3" i="9"/>
  <c r="BB97" i="2"/>
  <c r="BC94" i="2"/>
  <c r="AT126" i="2"/>
  <c r="AT131" i="2" s="1"/>
  <c r="AW85" i="2"/>
  <c r="AW83" i="2"/>
  <c r="BB11" i="2"/>
  <c r="BB72" i="2" s="1"/>
  <c r="AY77" i="2"/>
  <c r="BB73" i="2" l="1"/>
  <c r="BB80" i="2" s="1"/>
  <c r="BB79" i="2"/>
  <c r="AV126" i="2"/>
  <c r="AV131" i="2" s="1"/>
  <c r="AV132" i="2" s="1"/>
  <c r="AX105" i="2"/>
  <c r="AX106" i="2"/>
  <c r="AY82" i="2"/>
  <c r="AY85" i="2" s="1"/>
  <c r="AY130" i="2" s="1"/>
  <c r="AY2" i="9" s="1"/>
  <c r="AW106" i="2"/>
  <c r="AW105" i="2"/>
  <c r="B5" i="8"/>
  <c r="B13" i="8" s="1"/>
  <c r="BA3" i="9"/>
  <c r="BB101" i="2"/>
  <c r="BB3" i="9" s="1"/>
  <c r="BC97" i="2"/>
  <c r="BC11" i="2"/>
  <c r="BC72" i="2" s="1"/>
  <c r="AZ77" i="2"/>
  <c r="AX130" i="2"/>
  <c r="AX2" i="9" s="1"/>
  <c r="BD94" i="2"/>
  <c r="AW130" i="2"/>
  <c r="AW2" i="9" s="1"/>
  <c r="AT132" i="2"/>
  <c r="BC73" i="2" l="1"/>
  <c r="BC80" i="2" s="1"/>
  <c r="BC79" i="2"/>
  <c r="AY105" i="2"/>
  <c r="AY106" i="2"/>
  <c r="AZ82" i="2"/>
  <c r="AZ85" i="2" s="1"/>
  <c r="AZ130" i="2" s="1"/>
  <c r="AZ2" i="9" s="1"/>
  <c r="BB123" i="2"/>
  <c r="BC101" i="2"/>
  <c r="BC123" i="2" s="1"/>
  <c r="AW4" i="9"/>
  <c r="AW5" i="9"/>
  <c r="AY4" i="9"/>
  <c r="AX5" i="9"/>
  <c r="AX4" i="9"/>
  <c r="BD97" i="2"/>
  <c r="BE94" i="2"/>
  <c r="AW111" i="2"/>
  <c r="AX111" i="2"/>
  <c r="BD11" i="2"/>
  <c r="BD72" i="2" s="1"/>
  <c r="BA77" i="2"/>
  <c r="BD73" i="2" l="1"/>
  <c r="BD80" i="2" s="1"/>
  <c r="BD79" i="2"/>
  <c r="AY111" i="2"/>
  <c r="AY124" i="2" s="1"/>
  <c r="AY5" i="9"/>
  <c r="AZ105" i="2"/>
  <c r="AZ4" i="9" s="1"/>
  <c r="AZ106" i="2"/>
  <c r="BA82" i="2"/>
  <c r="BA85" i="2" s="1"/>
  <c r="BC3" i="9"/>
  <c r="AY125" i="2"/>
  <c r="BD101" i="2"/>
  <c r="BD3" i="9" s="1"/>
  <c r="BE97" i="2"/>
  <c r="AW124" i="2"/>
  <c r="AW112" i="2"/>
  <c r="AX125" i="2"/>
  <c r="AX124" i="2"/>
  <c r="AW125" i="2"/>
  <c r="AW120" i="2"/>
  <c r="BE11" i="2"/>
  <c r="BE72" i="2" s="1"/>
  <c r="BB77" i="2"/>
  <c r="BF94" i="2"/>
  <c r="AY126" i="2" l="1"/>
  <c r="AY131" i="2" s="1"/>
  <c r="BE73" i="2"/>
  <c r="BE80" i="2" s="1"/>
  <c r="BE79" i="2"/>
  <c r="AZ5" i="9"/>
  <c r="AZ111" i="2"/>
  <c r="AZ124" i="2" s="1"/>
  <c r="BA105" i="2"/>
  <c r="BA106" i="2"/>
  <c r="BB82" i="2"/>
  <c r="BB85" i="2" s="1"/>
  <c r="BB130" i="2" s="1"/>
  <c r="BB2" i="9" s="1"/>
  <c r="BD123" i="2"/>
  <c r="AZ125" i="2"/>
  <c r="BE101" i="2"/>
  <c r="BF97" i="2"/>
  <c r="AY132" i="2"/>
  <c r="BG94" i="2"/>
  <c r="AW126" i="2"/>
  <c r="AW131" i="2" s="1"/>
  <c r="BA130" i="2"/>
  <c r="BA2" i="9" s="1"/>
  <c r="BF11" i="2"/>
  <c r="BF72" i="2" s="1"/>
  <c r="BC77" i="2"/>
  <c r="D5" i="8"/>
  <c r="AX126" i="2"/>
  <c r="AX131" i="2" s="1"/>
  <c r="BF73" i="2" l="1"/>
  <c r="BF80" i="2" s="1"/>
  <c r="BF79" i="2"/>
  <c r="AZ126" i="2"/>
  <c r="AZ131" i="2" s="1"/>
  <c r="AZ132" i="2" s="1"/>
  <c r="BC82" i="2"/>
  <c r="BC85" i="2" s="1"/>
  <c r="BC130" i="2" s="1"/>
  <c r="BC2" i="9" s="1"/>
  <c r="BB105" i="2"/>
  <c r="BB4" i="9" s="1"/>
  <c r="BB106" i="2"/>
  <c r="BF101" i="2"/>
  <c r="BF123" i="2" s="1"/>
  <c r="BE123" i="2"/>
  <c r="BE3" i="9"/>
  <c r="BA5" i="9"/>
  <c r="BA4" i="9"/>
  <c r="BG97" i="2"/>
  <c r="BA111" i="2"/>
  <c r="AW132" i="2"/>
  <c r="AX132" i="2"/>
  <c r="BH94" i="2"/>
  <c r="E5" i="8"/>
  <c r="F5" i="8" s="1"/>
  <c r="C13" i="8" s="1"/>
  <c r="D13" i="8" s="1"/>
  <c r="BD77" i="2"/>
  <c r="BG11" i="2"/>
  <c r="BG72" i="2" s="1"/>
  <c r="BG73" i="2" l="1"/>
  <c r="BG80" i="2" s="1"/>
  <c r="BG79" i="2"/>
  <c r="BB5" i="9"/>
  <c r="BB111" i="2"/>
  <c r="BB124" i="2" s="1"/>
  <c r="BD82" i="2"/>
  <c r="BD85" i="2" s="1"/>
  <c r="BC105" i="2"/>
  <c r="BC4" i="9" s="1"/>
  <c r="BC106" i="2"/>
  <c r="BF3" i="9"/>
  <c r="BB125" i="2"/>
  <c r="BG101" i="2"/>
  <c r="BI97" i="2"/>
  <c r="BH97" i="2"/>
  <c r="BI94" i="2"/>
  <c r="BA125" i="2"/>
  <c r="BH11" i="2"/>
  <c r="BH72" i="2" s="1"/>
  <c r="BE77" i="2"/>
  <c r="BA124" i="2"/>
  <c r="BH73" i="2" l="1"/>
  <c r="BH80" i="2" s="1"/>
  <c r="BH79" i="2"/>
  <c r="BC5" i="9"/>
  <c r="BB126" i="2"/>
  <c r="BB131" i="2" s="1"/>
  <c r="BB132" i="2" s="1"/>
  <c r="BC111" i="2"/>
  <c r="BC124" i="2" s="1"/>
  <c r="BE82" i="2"/>
  <c r="BE85" i="2" s="1"/>
  <c r="BE130" i="2" s="1"/>
  <c r="BE2" i="9" s="1"/>
  <c r="BD106" i="2"/>
  <c r="BD105" i="2"/>
  <c r="BH101" i="2"/>
  <c r="BH123" i="2" s="1"/>
  <c r="BC125" i="2"/>
  <c r="BG123" i="2"/>
  <c r="BG3" i="9"/>
  <c r="BD130" i="2"/>
  <c r="BD2" i="9" s="1"/>
  <c r="BI101" i="2"/>
  <c r="BI3" i="9" s="1"/>
  <c r="BA126" i="2"/>
  <c r="BA131" i="2" s="1"/>
  <c r="BF77" i="2"/>
  <c r="BI11" i="2"/>
  <c r="BC126" i="2" l="1"/>
  <c r="BC131" i="2" s="1"/>
  <c r="BC132" i="2" s="1"/>
  <c r="BF82" i="2"/>
  <c r="BF85" i="2" s="1"/>
  <c r="BF130" i="2" s="1"/>
  <c r="BF2" i="9" s="1"/>
  <c r="BE106" i="2"/>
  <c r="BE105" i="2"/>
  <c r="BI72" i="2"/>
  <c r="BH3" i="9"/>
  <c r="BD5" i="9"/>
  <c r="BD4" i="9"/>
  <c r="BA132" i="2"/>
  <c r="BG77" i="2"/>
  <c r="BI123" i="2"/>
  <c r="BI102" i="2"/>
  <c r="BD111" i="2"/>
  <c r="BI73" i="2" l="1"/>
  <c r="BI80" i="2" s="1"/>
  <c r="BI79" i="2"/>
  <c r="BE5" i="9"/>
  <c r="BE4" i="9"/>
  <c r="BE111" i="2"/>
  <c r="BE124" i="2" s="1"/>
  <c r="BF105" i="2"/>
  <c r="BF4" i="9" s="1"/>
  <c r="BF106" i="2"/>
  <c r="BG82" i="2"/>
  <c r="BG85" i="2" s="1"/>
  <c r="BE125" i="2"/>
  <c r="BD125" i="2"/>
  <c r="BD124" i="2"/>
  <c r="C6" i="8"/>
  <c r="BH77" i="2"/>
  <c r="BI77" i="2" l="1"/>
  <c r="BF125" i="2"/>
  <c r="BF111" i="2"/>
  <c r="BF124" i="2" s="1"/>
  <c r="BE126" i="2"/>
  <c r="BE131" i="2" s="1"/>
  <c r="BE132" i="2" s="1"/>
  <c r="BF5" i="9"/>
  <c r="BG105" i="2"/>
  <c r="BG111" i="2" s="1"/>
  <c r="BG106" i="2"/>
  <c r="BG130" i="2"/>
  <c r="BG2" i="9" s="1"/>
  <c r="BH82" i="2"/>
  <c r="BH85" i="2" s="1"/>
  <c r="BH130" i="2" s="1"/>
  <c r="BH2" i="9" s="1"/>
  <c r="BD126" i="2"/>
  <c r="BD131" i="2" s="1"/>
  <c r="BI82" i="2"/>
  <c r="BF126" i="2" l="1"/>
  <c r="BF131" i="2" s="1"/>
  <c r="BF132" i="2" s="1"/>
  <c r="BG5" i="9"/>
  <c r="BG4" i="9"/>
  <c r="BG125" i="2"/>
  <c r="BH105" i="2"/>
  <c r="BH111" i="2" s="1"/>
  <c r="BH124" i="2" s="1"/>
  <c r="BH106" i="2"/>
  <c r="BI85" i="2"/>
  <c r="BI83" i="2"/>
  <c r="BG124" i="2"/>
  <c r="BD132" i="2"/>
  <c r="BH125" i="2" l="1"/>
  <c r="BH4" i="9"/>
  <c r="BH5" i="9"/>
  <c r="BI105" i="2"/>
  <c r="BI106" i="2"/>
  <c r="B6" i="8"/>
  <c r="B14" i="8" s="1"/>
  <c r="BH126" i="2"/>
  <c r="BH131" i="2" s="1"/>
  <c r="BG126" i="2"/>
  <c r="BG131" i="2" s="1"/>
  <c r="BI130" i="2"/>
  <c r="BI2" i="9" s="1"/>
  <c r="BI4" i="9" l="1"/>
  <c r="BI5" i="9"/>
  <c r="BG132" i="2"/>
  <c r="BH132" i="2"/>
  <c r="BI111" i="2"/>
  <c r="BI124" i="2" l="1"/>
  <c r="BI112" i="2"/>
  <c r="BI125" i="2"/>
  <c r="BI120" i="2"/>
  <c r="BI126" i="2" l="1"/>
  <c r="BI131" i="2" s="1"/>
  <c r="D6" i="8"/>
  <c r="BI132" i="2" l="1"/>
  <c r="E6" i="8"/>
  <c r="F6" i="8" s="1"/>
  <c r="C14" i="8" s="1"/>
  <c r="D14" i="8" s="1"/>
  <c r="B77" i="2" l="1"/>
  <c r="C31" i="1" s="1"/>
  <c r="C33" i="1" l="1"/>
  <c r="P31" i="1"/>
  <c r="B82" i="2" l="1"/>
  <c r="P33" i="1"/>
  <c r="Q33" i="1" s="1"/>
  <c r="Q31" i="1"/>
  <c r="B2" i="8" l="1"/>
  <c r="B10" i="8" s="1"/>
  <c r="E10" i="8" s="1"/>
  <c r="E11" i="8" s="1"/>
  <c r="E12" i="8" s="1"/>
  <c r="E13" i="8" s="1"/>
  <c r="E14" i="8" s="1"/>
  <c r="M83" i="2"/>
  <c r="B85" i="2"/>
  <c r="B105" i="2" l="1"/>
  <c r="B4" i="9" s="1"/>
  <c r="B106" i="2"/>
  <c r="B130" i="2"/>
  <c r="B2" i="9" s="1"/>
  <c r="B5" i="9" l="1"/>
  <c r="C13" i="1"/>
  <c r="C18" i="1" s="1"/>
  <c r="B111" i="2"/>
  <c r="B124" i="2" l="1"/>
  <c r="M112" i="2"/>
  <c r="P13" i="1"/>
  <c r="C26" i="1"/>
  <c r="B125" i="2"/>
  <c r="C21" i="1"/>
  <c r="M120" i="2"/>
  <c r="Q13" i="1" l="1"/>
  <c r="C23" i="1"/>
  <c r="C27" i="1" s="1"/>
  <c r="P21" i="1"/>
  <c r="P18" i="1"/>
  <c r="P26" i="1"/>
  <c r="Q26" i="1" s="1"/>
  <c r="B126" i="2"/>
  <c r="B131" i="2" s="1"/>
  <c r="B132" i="2" s="1"/>
  <c r="Q18" i="1" l="1"/>
  <c r="D2" i="8"/>
  <c r="B19" i="8" s="1"/>
  <c r="P23" i="1"/>
  <c r="P27" i="1"/>
  <c r="Q27" i="1" s="1"/>
  <c r="Q21" i="1"/>
  <c r="C28" i="1"/>
  <c r="P28" i="1" s="1"/>
  <c r="Q28" i="1" s="1"/>
  <c r="Q23" i="1" l="1"/>
  <c r="E2" i="8"/>
  <c r="B20" i="8" s="1"/>
  <c r="F2" i="8" l="1"/>
  <c r="C10" i="8" s="1"/>
  <c r="D10" i="8" s="1"/>
  <c r="F10" i="8" s="1"/>
  <c r="F11" i="8" s="1"/>
  <c r="F12" i="8" s="1"/>
  <c r="F13" i="8" s="1"/>
  <c r="F14" i="8" s="1"/>
</calcChain>
</file>

<file path=xl/sharedStrings.xml><?xml version="1.0" encoding="utf-8"?>
<sst xmlns="http://schemas.openxmlformats.org/spreadsheetml/2006/main" count="336" uniqueCount="129">
  <si>
    <t>Year one</t>
  </si>
  <si>
    <t>Cumulative</t>
  </si>
  <si>
    <t>Rollup</t>
  </si>
  <si>
    <t>Costs</t>
  </si>
  <si>
    <t>Acquisition</t>
  </si>
  <si>
    <t>Total acquisition costs</t>
  </si>
  <si>
    <t>Total fee costs</t>
  </si>
  <si>
    <t>Prizes</t>
  </si>
  <si>
    <t>Total prize costs (OpEx)</t>
  </si>
  <si>
    <t>Total costs</t>
  </si>
  <si>
    <t>Income</t>
  </si>
  <si>
    <t>Total income</t>
  </si>
  <si>
    <t>E &amp; OE</t>
  </si>
  <si>
    <t>CFP Lottery &amp; Raffles Ltd</t>
  </si>
  <si>
    <t>Beechwood, Suite 1, Grove Park, White Waltham</t>
  </si>
  <si>
    <t xml:space="preserve">Maidenhead, Berkshire, SL6 3LW </t>
  </si>
  <si>
    <t>Registered in England No. 2596199</t>
  </si>
  <si>
    <t>VAT Registration No. 538 1975 13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</si>
  <si>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</si>
  <si>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</si>
  <si>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</si>
  <si>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</si>
  <si>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</si>
  <si>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</si>
  <si>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</si>
  <si>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</si>
  <si>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</si>
  <si>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</si>
  <si>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</si>
  <si>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</si>
  <si>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</si>
  <si>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</si>
  <si>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</si>
  <si>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</si>
  <si>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</si>
  <si>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</si>
  <si>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</si>
  <si>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</si>
  <si>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</si>
  <si>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</si>
  <si>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</si>
  <si>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</si>
  <si>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</si>
  <si>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</si>
  <si>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</si>
  <si>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</si>
  <si>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</si>
  <si>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</si>
  <si>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</si>
  <si>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</si>
  <si>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</si>
  <si>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</si>
  <si>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</si>
  <si>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</si>
  <si>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</si>
  <si>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</si>
  <si>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</si>
  <si>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</si>
  <si>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</si>
  <si>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</si>
  <si>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</si>
  <si>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</si>
  <si>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</si>
  <si>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</si>
  <si>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</si>
  <si>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</si>
  <si>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</si>
  <si>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</si>
  <si>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</si>
  <si>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</si>
  <si>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</si>
  <si>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</si>
  <si>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</si>
  <si>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</si>
  <si>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</si>
  <si>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</si>
  <si>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</si>
  <si>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Weeks in the month</t>
  </si>
  <si>
    <t>Y1</t>
  </si>
  <si>
    <t>Y2</t>
  </si>
  <si>
    <t>Y3</t>
  </si>
  <si>
    <t>Y4</t>
  </si>
  <si>
    <t>Y5</t>
  </si>
  <si>
    <t>Assumed Recruitment</t>
  </si>
  <si>
    <t>Assumed Attrition</t>
  </si>
  <si>
    <t>M1</t>
  </si>
  <si>
    <t>NEW Players</t>
  </si>
  <si>
    <t>Chances</t>
  </si>
  <si>
    <t>Wks in Mnth</t>
  </si>
  <si>
    <t>Cost p/c</t>
  </si>
  <si>
    <t>Income p/m</t>
  </si>
  <si>
    <t>Total Players</t>
  </si>
  <si>
    <t>Total Chances</t>
  </si>
  <si>
    <t>Weeks In Month</t>
  </si>
  <si>
    <t>Chances played in the month</t>
  </si>
  <si>
    <t>Annual Chances</t>
  </si>
  <si>
    <t>Cost per play</t>
  </si>
  <si>
    <t>Total</t>
  </si>
  <si>
    <t>Acquisition Expenses</t>
  </si>
  <si>
    <t>New players added per month</t>
  </si>
  <si>
    <t>Total Acquisition Expenses</t>
  </si>
  <si>
    <t>players and therefore DD vol</t>
  </si>
  <si>
    <t>Processing and Admin Fees</t>
  </si>
  <si>
    <t>Total Fees</t>
  </si>
  <si>
    <t>Prize Draw Expenses</t>
  </si>
  <si>
    <t>Total Prize Draw Expenses</t>
  </si>
  <si>
    <t>Indemnity cost</t>
  </si>
  <si>
    <t>Fund prize fund yourself</t>
  </si>
  <si>
    <t>Expenses</t>
  </si>
  <si>
    <t>Cumulative Loss/Gain</t>
  </si>
  <si>
    <t>CPA</t>
  </si>
  <si>
    <t>Year 1</t>
  </si>
  <si>
    <t>Year 2</t>
  </si>
  <si>
    <t>Year 3</t>
  </si>
  <si>
    <t>Year 4</t>
  </si>
  <si>
    <t>Year 5</t>
  </si>
  <si>
    <t>Advertising</t>
  </si>
  <si>
    <t>Administration</t>
  </si>
  <si>
    <t>Acquisition costs</t>
  </si>
  <si>
    <t>Profit</t>
  </si>
  <si>
    <t>Cumulative income</t>
  </si>
  <si>
    <t>Cumulative profit</t>
  </si>
  <si>
    <t>First 12 months</t>
  </si>
  <si>
    <t>Admin</t>
  </si>
  <si>
    <t>Summary</t>
  </si>
  <si>
    <t>Fees</t>
  </si>
  <si>
    <t>Channel 1</t>
  </si>
  <si>
    <t>Spare</t>
  </si>
  <si>
    <t>Lottery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</si>
</sst>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164" formatCode="_-&quot;£&quot;* #,##0_-;\-&quot;£&quot;* #,##0_-;_-&quot;£&quot;* &quot;-&quot;??_-;_-@"/>
    <numFmt numFmtId="165" formatCode="_-[$£-809]* #,##0_-;\-[$£-809]* #,##0_-;_-[$£-809]* &quot;-&quot;??_-;_-@"/>
    <numFmt numFmtId="166" formatCode="_-[$£-809]* #,##0.00_-;\-[$£-809]* #,##0.00_-;_-[$£-809]* &quot;-&quot;??_-;_-@"/>
    <numFmt numFmtId="167" formatCode="0.0%"/>
    <numFmt numFmtId="168" formatCode="_-[$£-809]* #,##0_-;\-[$£-809]* #,##0_-;_-[$£-809]* &quot;-&quot;??_-;_-@_-"/>
    <numFmt numFmtId="169" formatCode="_-[$£-809]* #,##0.00_-;\-[$£-809]* #,##0.00_-;_-[$£-809]* &quot;-&quot;??_-;_-@_-"/>
    <numFmt numFmtId="170" formatCode="_-&quot;£&quot;* #,##0_-;\-&quot;£&quot;* #,##0_-;_-&quot;£&quot;* &quot;-&quot;??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</font>
    <font>
      <b/>
      <i/>
      <sz val="9"/>
      <color theme="1"/>
      <name val="Calibri"/>
      <family val="2"/>
    </font>
    <font>
      <sz val="11"/>
      <color rgb="FFFF0000"/>
      <name val="Calibri"/>
      <family val="2"/>
    </font>
    <font>
      <i/>
      <sz val="10"/>
      <color theme="1"/>
      <name val="Calibri"/>
      <family val="2"/>
    </font>
    <font>
      <i/>
      <sz val="12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1" fillId="0" borderId="14"/>
  </cellStyleXfs>
  <cellXfs count="211">
    <xf numFmtId="0" fontId="0" fillId="0" borderId="0" xfId="0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4" fillId="0" borderId="2" xfId="0" applyFont="1" applyBorder="1"/>
    <xf numFmtId="165" fontId="4" fillId="0" borderId="1" xfId="0" applyNumberFormat="1" applyFont="1" applyBorder="1"/>
    <xf numFmtId="165" fontId="4" fillId="0" borderId="0" xfId="0" applyNumberFormat="1" applyFont="1"/>
    <xf numFmtId="165" fontId="5" fillId="0" borderId="0" xfId="0" applyNumberFormat="1" applyFont="1"/>
    <xf numFmtId="165" fontId="5" fillId="0" borderId="2" xfId="0" applyNumberFormat="1" applyFont="1" applyBorder="1"/>
    <xf numFmtId="0" fontId="7" fillId="0" borderId="0" xfId="0" applyFont="1"/>
    <xf numFmtId="164" fontId="4" fillId="0" borderId="0" xfId="0" applyNumberFormat="1" applyFont="1"/>
    <xf numFmtId="164" fontId="5" fillId="0" borderId="0" xfId="0" applyNumberFormat="1" applyFont="1"/>
    <xf numFmtId="165" fontId="4" fillId="0" borderId="2" xfId="0" applyNumberFormat="1" applyFont="1" applyBorder="1"/>
    <xf numFmtId="1" fontId="4" fillId="0" borderId="1" xfId="0" applyNumberFormat="1" applyFont="1" applyBorder="1"/>
    <xf numFmtId="1" fontId="4" fillId="0" borderId="0" xfId="0" applyNumberFormat="1" applyFont="1"/>
    <xf numFmtId="1" fontId="4" fillId="0" borderId="2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7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2" borderId="7" xfId="0" applyNumberFormat="1" applyFont="1" applyFill="1" applyBorder="1"/>
    <xf numFmtId="0" fontId="10" fillId="0" borderId="0" xfId="0" applyFont="1"/>
    <xf numFmtId="0" fontId="4" fillId="2" borderId="7" xfId="0" applyFont="1" applyFill="1" applyBorder="1"/>
    <xf numFmtId="9" fontId="4" fillId="2" borderId="7" xfId="0" applyNumberFormat="1" applyFont="1" applyFill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8" xfId="0" applyFont="1" applyFill="1" applyBorder="1"/>
    <xf numFmtId="1" fontId="4" fillId="3" borderId="7" xfId="0" applyNumberFormat="1" applyFont="1" applyFill="1" applyBorder="1"/>
    <xf numFmtId="1" fontId="4" fillId="3" borderId="8" xfId="0" applyNumberFormat="1" applyFont="1" applyFill="1" applyBorder="1"/>
    <xf numFmtId="1" fontId="4" fillId="4" borderId="7" xfId="0" applyNumberFormat="1" applyFont="1" applyFill="1" applyBorder="1"/>
    <xf numFmtId="1" fontId="4" fillId="3" borderId="9" xfId="0" applyNumberFormat="1" applyFont="1" applyFill="1" applyBorder="1"/>
    <xf numFmtId="1" fontId="4" fillId="4" borderId="8" xfId="0" applyNumberFormat="1" applyFont="1" applyFill="1" applyBorder="1"/>
    <xf numFmtId="1" fontId="4" fillId="5" borderId="9" xfId="0" applyNumberFormat="1" applyFont="1" applyFill="1" applyBorder="1"/>
    <xf numFmtId="1" fontId="4" fillId="5" borderId="7" xfId="0" applyNumberFormat="1" applyFont="1" applyFill="1" applyBorder="1"/>
    <xf numFmtId="1" fontId="4" fillId="2" borderId="7" xfId="0" applyNumberFormat="1" applyFont="1" applyFill="1" applyBorder="1"/>
    <xf numFmtId="1" fontId="4" fillId="4" borderId="9" xfId="0" applyNumberFormat="1" applyFont="1" applyFill="1" applyBorder="1"/>
    <xf numFmtId="0" fontId="11" fillId="0" borderId="0" xfId="0" applyFont="1"/>
    <xf numFmtId="167" fontId="4" fillId="0" borderId="0" xfId="0" applyNumberFormat="1" applyFon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1" fontId="4" fillId="2" borderId="9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165" fontId="4" fillId="2" borderId="7" xfId="0" applyNumberFormat="1" applyFont="1" applyFill="1" applyBorder="1" applyAlignment="1">
      <alignment horizontal="left"/>
    </xf>
    <xf numFmtId="165" fontId="4" fillId="0" borderId="0" xfId="0" applyNumberFormat="1" applyFont="1" applyAlignment="1">
      <alignment horizontal="left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" fontId="4" fillId="6" borderId="9" xfId="0" applyNumberFormat="1" applyFont="1" applyFill="1" applyBorder="1" applyAlignment="1">
      <alignment horizontal="center"/>
    </xf>
    <xf numFmtId="1" fontId="4" fillId="6" borderId="7" xfId="0" applyNumberFormat="1" applyFont="1" applyFill="1" applyBorder="1" applyAlignment="1">
      <alignment horizontal="center"/>
    </xf>
    <xf numFmtId="1" fontId="4" fillId="6" borderId="8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left" wrapText="1"/>
    </xf>
    <xf numFmtId="0" fontId="4" fillId="6" borderId="7" xfId="0" applyFont="1" applyFill="1" applyBorder="1" applyAlignment="1">
      <alignment wrapText="1"/>
    </xf>
    <xf numFmtId="0" fontId="4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5" fontId="4" fillId="6" borderId="7" xfId="0" applyNumberFormat="1" applyFont="1" applyFill="1" applyBorder="1" applyAlignment="1">
      <alignment horizontal="left"/>
    </xf>
    <xf numFmtId="0" fontId="4" fillId="6" borderId="7" xfId="0" applyFont="1" applyFill="1" applyBorder="1"/>
    <xf numFmtId="165" fontId="4" fillId="6" borderId="9" xfId="0" applyNumberFormat="1" applyFont="1" applyFill="1" applyBorder="1"/>
    <xf numFmtId="165" fontId="4" fillId="6" borderId="7" xfId="0" applyNumberFormat="1" applyFont="1" applyFill="1" applyBorder="1"/>
    <xf numFmtId="165" fontId="4" fillId="6" borderId="8" xfId="0" applyNumberFormat="1" applyFont="1" applyFill="1" applyBorder="1"/>
    <xf numFmtId="1" fontId="4" fillId="0" borderId="1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6" fillId="0" borderId="0" xfId="0" applyNumberFormat="1" applyFont="1"/>
    <xf numFmtId="165" fontId="4" fillId="0" borderId="15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0" fontId="13" fillId="0" borderId="18" xfId="0" applyFont="1" applyBorder="1"/>
    <xf numFmtId="1" fontId="5" fillId="0" borderId="13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13" fillId="0" borderId="0" xfId="0" applyFont="1"/>
    <xf numFmtId="0" fontId="5" fillId="0" borderId="1" xfId="0" applyFont="1" applyBorder="1" applyAlignment="1">
      <alignment horizontal="center"/>
    </xf>
    <xf numFmtId="165" fontId="4" fillId="8" borderId="9" xfId="0" applyNumberFormat="1" applyFont="1" applyFill="1" applyBorder="1" applyAlignment="1">
      <alignment horizontal="center"/>
    </xf>
    <xf numFmtId="165" fontId="4" fillId="9" borderId="9" xfId="0" applyNumberFormat="1" applyFont="1" applyFill="1" applyBorder="1" applyAlignment="1">
      <alignment horizontal="center"/>
    </xf>
    <xf numFmtId="165" fontId="4" fillId="9" borderId="7" xfId="0" applyNumberFormat="1" applyFont="1" applyFill="1" applyBorder="1" applyAlignment="1">
      <alignment horizontal="center"/>
    </xf>
    <xf numFmtId="165" fontId="4" fillId="9" borderId="8" xfId="0" applyNumberFormat="1" applyFont="1" applyFill="1" applyBorder="1" applyAlignment="1">
      <alignment horizontal="center"/>
    </xf>
    <xf numFmtId="166" fontId="4" fillId="7" borderId="9" xfId="0" applyNumberFormat="1" applyFont="1" applyFill="1" applyBorder="1" applyAlignment="1">
      <alignment horizontal="center"/>
    </xf>
    <xf numFmtId="166" fontId="4" fillId="8" borderId="9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/>
    <xf numFmtId="17" fontId="5" fillId="2" borderId="9" xfId="0" applyNumberFormat="1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7" fontId="5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164" fontId="16" fillId="0" borderId="0" xfId="0" applyNumberFormat="1" applyFont="1"/>
    <xf numFmtId="165" fontId="17" fillId="0" borderId="1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0" fontId="15" fillId="0" borderId="0" xfId="0" applyFont="1"/>
    <xf numFmtId="44" fontId="7" fillId="0" borderId="0" xfId="1" applyFont="1"/>
    <xf numFmtId="0" fontId="3" fillId="0" borderId="0" xfId="0" applyFont="1"/>
    <xf numFmtId="0" fontId="5" fillId="0" borderId="0" xfId="0" applyFont="1" applyAlignment="1">
      <alignment horizontal="left"/>
    </xf>
    <xf numFmtId="164" fontId="7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165" fontId="0" fillId="0" borderId="0" xfId="0" applyNumberFormat="1"/>
    <xf numFmtId="169" fontId="0" fillId="0" borderId="0" xfId="0" applyNumberFormat="1"/>
    <xf numFmtId="164" fontId="18" fillId="0" borderId="0" xfId="0" applyNumberFormat="1" applyFont="1"/>
    <xf numFmtId="0" fontId="2" fillId="0" borderId="0" xfId="0" applyFont="1"/>
    <xf numFmtId="165" fontId="18" fillId="0" borderId="0" xfId="0" applyNumberFormat="1" applyFont="1"/>
    <xf numFmtId="170" fontId="0" fillId="0" borderId="0" xfId="1" applyNumberFormat="1" applyFont="1"/>
    <xf numFmtId="170" fontId="0" fillId="0" borderId="0" xfId="0" applyNumberFormat="1"/>
    <xf numFmtId="0" fontId="15" fillId="0" borderId="0" xfId="0" applyFont="1" applyAlignment="1">
      <alignment horizontal="center" vertical="center"/>
    </xf>
    <xf numFmtId="170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0" fontId="0" fillId="0" borderId="0" xfId="1" applyNumberFormat="1" applyFont="1" applyAlignment="1">
      <alignment horizontal="center"/>
    </xf>
    <xf numFmtId="165" fontId="4" fillId="0" borderId="14" xfId="0" applyNumberFormat="1" applyFont="1" applyBorder="1"/>
    <xf numFmtId="165" fontId="5" fillId="0" borderId="14" xfId="0" applyNumberFormat="1" applyFont="1" applyBorder="1"/>
    <xf numFmtId="17" fontId="4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4" xfId="0" applyBorder="1"/>
    <xf numFmtId="0" fontId="4" fillId="0" borderId="23" xfId="0" applyFont="1" applyBorder="1"/>
    <xf numFmtId="165" fontId="5" fillId="0" borderId="23" xfId="0" applyNumberFormat="1" applyFont="1" applyBorder="1"/>
    <xf numFmtId="165" fontId="5" fillId="0" borderId="25" xfId="0" applyNumberFormat="1" applyFont="1" applyBorder="1"/>
    <xf numFmtId="165" fontId="5" fillId="0" borderId="26" xfId="0" applyNumberFormat="1" applyFont="1" applyBorder="1"/>
    <xf numFmtId="165" fontId="5" fillId="0" borderId="27" xfId="0" applyNumberFormat="1" applyFont="1" applyBorder="1"/>
    <xf numFmtId="165" fontId="5" fillId="0" borderId="28" xfId="0" applyNumberFormat="1" applyFont="1" applyBorder="1"/>
    <xf numFmtId="0" fontId="6" fillId="0" borderId="14" xfId="0" applyFont="1" applyBorder="1"/>
    <xf numFmtId="0" fontId="3" fillId="0" borderId="14" xfId="0" applyFont="1" applyBorder="1"/>
    <xf numFmtId="0" fontId="5" fillId="0" borderId="14" xfId="0" applyFont="1" applyBorder="1"/>
    <xf numFmtId="0" fontId="1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165" fontId="4" fillId="0" borderId="20" xfId="0" applyNumberFormat="1" applyFont="1" applyBorder="1"/>
    <xf numFmtId="0" fontId="4" fillId="0" borderId="20" xfId="0" applyFont="1" applyBorder="1"/>
    <xf numFmtId="0" fontId="4" fillId="0" borderId="21" xfId="0" applyFont="1" applyBorder="1"/>
    <xf numFmtId="165" fontId="5" fillId="0" borderId="20" xfId="0" applyNumberFormat="1" applyFont="1" applyBorder="1"/>
    <xf numFmtId="165" fontId="4" fillId="0" borderId="23" xfId="0" applyNumberFormat="1" applyFont="1" applyBorder="1"/>
    <xf numFmtId="165" fontId="5" fillId="0" borderId="21" xfId="0" applyNumberFormat="1" applyFont="1" applyBorder="1"/>
    <xf numFmtId="0" fontId="4" fillId="0" borderId="19" xfId="0" applyFont="1" applyBorder="1"/>
    <xf numFmtId="165" fontId="5" fillId="0" borderId="30" xfId="0" applyNumberFormat="1" applyFont="1" applyBorder="1"/>
    <xf numFmtId="165" fontId="4" fillId="9" borderId="10" xfId="0" applyNumberFormat="1" applyFont="1" applyFill="1" applyBorder="1" applyAlignment="1">
      <alignment horizontal="center"/>
    </xf>
    <xf numFmtId="165" fontId="4" fillId="9" borderId="14" xfId="0" applyNumberFormat="1" applyFont="1" applyFill="1" applyBorder="1" applyAlignment="1">
      <alignment horizontal="center"/>
    </xf>
    <xf numFmtId="165" fontId="5" fillId="0" borderId="31" xfId="0" applyNumberFormat="1" applyFont="1" applyBorder="1"/>
    <xf numFmtId="165" fontId="4" fillId="0" borderId="10" xfId="0" applyNumberFormat="1" applyFont="1" applyBorder="1"/>
    <xf numFmtId="0" fontId="4" fillId="0" borderId="14" xfId="0" applyFont="1" applyBorder="1"/>
    <xf numFmtId="165" fontId="4" fillId="0" borderId="8" xfId="0" applyNumberFormat="1" applyFont="1" applyBorder="1"/>
    <xf numFmtId="165" fontId="4" fillId="0" borderId="22" xfId="0" applyNumberFormat="1" applyFont="1" applyBorder="1"/>
    <xf numFmtId="165" fontId="5" fillId="0" borderId="24" xfId="0" applyNumberFormat="1" applyFont="1" applyBorder="1"/>
    <xf numFmtId="1" fontId="4" fillId="0" borderId="7" xfId="0" applyNumberFormat="1" applyFont="1" applyBorder="1"/>
    <xf numFmtId="0" fontId="0" fillId="0" borderId="23" xfId="0" applyBorder="1"/>
    <xf numFmtId="0" fontId="0" fillId="0" borderId="22" xfId="0" applyBorder="1"/>
    <xf numFmtId="165" fontId="4" fillId="0" borderId="19" xfId="0" applyNumberFormat="1" applyFont="1" applyBorder="1"/>
    <xf numFmtId="165" fontId="4" fillId="0" borderId="21" xfId="0" applyNumberFormat="1" applyFont="1" applyBorder="1"/>
    <xf numFmtId="17" fontId="4" fillId="0" borderId="19" xfId="0" applyNumberFormat="1" applyFont="1" applyBorder="1" applyAlignment="1">
      <alignment horizontal="center"/>
    </xf>
    <xf numFmtId="17" fontId="4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/>
    <xf numFmtId="168" fontId="19" fillId="0" borderId="23" xfId="0" applyNumberFormat="1" applyFont="1" applyBorder="1"/>
    <xf numFmtId="165" fontId="5" fillId="0" borderId="29" xfId="0" applyNumberFormat="1" applyFont="1" applyBorder="1"/>
    <xf numFmtId="168" fontId="15" fillId="0" borderId="14" xfId="0" applyNumberFormat="1" applyFont="1" applyBorder="1"/>
    <xf numFmtId="166" fontId="5" fillId="0" borderId="14" xfId="0" applyNumberFormat="1" applyFont="1" applyBorder="1"/>
    <xf numFmtId="168" fontId="20" fillId="0" borderId="14" xfId="0" applyNumberFormat="1" applyFont="1" applyBorder="1"/>
    <xf numFmtId="17" fontId="3" fillId="0" borderId="19" xfId="0" applyNumberFormat="1" applyFont="1" applyBorder="1" applyAlignment="1">
      <alignment horizontal="center"/>
    </xf>
    <xf numFmtId="17" fontId="3" fillId="0" borderId="20" xfId="0" applyNumberFormat="1" applyFont="1" applyBorder="1" applyAlignment="1">
      <alignment horizontal="center"/>
    </xf>
    <xf numFmtId="17" fontId="3" fillId="0" borderId="2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/>
    <xf numFmtId="0" fontId="9" fillId="0" borderId="11" xfId="0" applyFont="1" applyBorder="1"/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64" fontId="24" fillId="0" borderId="0" xfId="0" applyNumberFormat="1" applyFont="1"/>
    <xf numFmtId="1" fontId="4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4" fillId="0" borderId="8" xfId="0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0" fontId="1" fillId="0" borderId="0" xfId="0" applyFont="1"/>
    <xf numFmtId="0" fontId="14" fillId="0" borderId="1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46CD34D7-88AE-4F4E-A2A1-2564983DF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Sheet2!$B$1:$M$1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Sheet2!$B$2:$M$2</c:f>
              <c:numCache>
                <c:formatCode>_-"£"* #,##0_-;\-"£"* #,##0_-;_-"£"*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81-40BC-B22E-55AE8611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8991824"/>
        <c:axId val="968990024"/>
      </c:lineChart>
      <c:catAx>
        <c:axId val="96899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990024"/>
        <c:crosses val="autoZero"/>
        <c:auto val="1"/>
        <c:lblAlgn val="ctr"/>
        <c:lblOffset val="100"/>
        <c:noMultiLvlLbl val="0"/>
      </c:catAx>
      <c:valAx>
        <c:axId val="96899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99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Graphs!$B$9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Graphs!$A$10:$A$14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Graphs!$B$10:$B$14</c:f>
              <c:numCache>
                <c:formatCode>_-"£"* #,##0_-;\-"£"* #,##0_-;_-"£"*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0-4630-BA33-2D27DB70DDFE}"/>
            </c:ext>
          </c:extLst>
        </c:ser>
        <c:ser>
          <c:idx val="1"/>
          <c:order val="1"/>
          <c:tx>
            <c:strRef>
              <c:f>Graphs!$C$9</c:f>
              <c:strCache>
                <c:ptCount val="1"/>
                <c:pt idx="0">
                  <c:v>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Graphs!$A$10:$A$14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Graphs!$C$10:$C$14</c:f>
              <c:numCache>
                <c:formatCode>_-"£"* #,##0_-;\-"£"* #,##0_-;_-"£"*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0-4630-BA33-2D27DB70D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446000"/>
        <c:axId val="776446720"/>
      </c:barChart>
      <c:catAx>
        <c:axId val="77644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446720"/>
        <c:crosses val="autoZero"/>
        <c:auto val="1"/>
        <c:lblAlgn val="ctr"/>
        <c:lblOffset val="100"/>
        <c:noMultiLvlLbl val="0"/>
      </c:catAx>
      <c:valAx>
        <c:axId val="77644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44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</xdr:colOff>
      <xdr:row>8</xdr:row>
      <xdr:rowOff>166687</xdr:rowOff>
    </xdr:from>
    <xdr:to>
      <xdr:col>18</xdr:col>
      <xdr:colOff>28575</xdr:colOff>
      <xdr:row>23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6C8A1C-2D5B-1A9F-2A5A-FF24D3B9F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6</xdr:row>
      <xdr:rowOff>119062</xdr:rowOff>
    </xdr:from>
    <xdr:to>
      <xdr:col>14</xdr:col>
      <xdr:colOff>38100</xdr:colOff>
      <xdr:row>21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A36DB0-FED8-74C9-51F0-08C2E986E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3"/>
  <sheetViews>
    <sheetView showGridLines="0" tabSelected="1" workbookViewId="0">
      <pane xSplit="1" ySplit="2" topLeftCell="B5" activePane="bottomRight" state="frozen"/>
      <selection pane="topRight" activeCell="C1" sqref="C1"/>
      <selection pane="bottomLeft" activeCell="A3" sqref="A3"/>
      <selection pane="bottomRight" activeCell="S1" sqref="S1:CC1048576"/>
    </sheetView>
  </sheetViews>
  <sheetFormatPr defaultColWidth="14.44140625" defaultRowHeight="15" customHeight="1" x14ac:dyDescent="0.3"/>
  <cols>
    <col min="1" max="1" width="47.109375" customWidth="1"/>
    <col min="2" max="2" width="2.109375" style="148" customWidth="1"/>
    <col min="3" max="3" width="13.88671875" style="148" customWidth="1"/>
    <col min="4" max="14" width="13.88671875" customWidth="1"/>
    <col min="15" max="15" width="2.44140625" customWidth="1"/>
    <col min="16" max="16" width="13.88671875" customWidth="1"/>
    <col min="17" max="17" width="13.44140625" customWidth="1"/>
    <col min="18" max="18" width="2.33203125" customWidth="1"/>
    <col min="19" max="19" width="8.6640625" customWidth="1"/>
    <col min="20" max="20" width="10" bestFit="1" customWidth="1"/>
    <col min="21" max="26" width="8.6640625" customWidth="1"/>
  </cols>
  <sheetData>
    <row r="1" spans="1:26" ht="29.4" thickBot="1" x14ac:dyDescent="0.6">
      <c r="A1" s="122" t="s">
        <v>124</v>
      </c>
      <c r="B1" s="156"/>
      <c r="C1" s="192"/>
      <c r="D1" s="193"/>
      <c r="E1" s="194"/>
      <c r="F1" s="192"/>
      <c r="G1" s="193"/>
      <c r="H1" s="194"/>
      <c r="I1" s="148"/>
      <c r="J1" s="148"/>
      <c r="K1" s="148"/>
      <c r="L1" s="148"/>
      <c r="M1" s="148"/>
      <c r="N1" s="148"/>
      <c r="O1" s="148"/>
      <c r="P1" s="148"/>
      <c r="Q1" s="148"/>
    </row>
    <row r="2" spans="1:26" ht="14.4" x14ac:dyDescent="0.3">
      <c r="B2" s="158"/>
      <c r="C2" s="181">
        <f>Builder!B1</f>
        <v>45748</v>
      </c>
      <c r="D2" s="140">
        <f>Builder!C1</f>
        <v>45778</v>
      </c>
      <c r="E2" s="182">
        <f>Builder!D1</f>
        <v>45809</v>
      </c>
      <c r="F2" s="181">
        <f>Builder!E1</f>
        <v>45839</v>
      </c>
      <c r="G2" s="140">
        <f>Builder!F1</f>
        <v>45870</v>
      </c>
      <c r="H2" s="182">
        <f>Builder!G1</f>
        <v>45901</v>
      </c>
      <c r="I2" s="140">
        <f>Builder!H1</f>
        <v>45931</v>
      </c>
      <c r="J2" s="140">
        <f>Builder!I1</f>
        <v>45962</v>
      </c>
      <c r="K2" s="140">
        <f>Builder!J1</f>
        <v>45992</v>
      </c>
      <c r="L2" s="140">
        <f>Builder!K1</f>
        <v>46023</v>
      </c>
      <c r="M2" s="140">
        <f>Builder!L1</f>
        <v>46054</v>
      </c>
      <c r="N2" s="140">
        <f>Builder!M1</f>
        <v>46082</v>
      </c>
      <c r="O2" s="140"/>
      <c r="P2" s="141" t="s">
        <v>0</v>
      </c>
      <c r="Q2" s="142" t="s">
        <v>1</v>
      </c>
      <c r="R2" s="1"/>
    </row>
    <row r="3" spans="1:26" ht="14.4" hidden="1" x14ac:dyDescent="0.3">
      <c r="A3" s="123"/>
      <c r="B3" s="159"/>
      <c r="C3" s="183"/>
      <c r="D3" s="143"/>
      <c r="E3" s="184"/>
      <c r="F3" s="183"/>
      <c r="G3" s="143"/>
      <c r="H3" s="184"/>
      <c r="I3" s="143"/>
      <c r="J3" s="143"/>
      <c r="K3" s="143"/>
      <c r="L3" s="143"/>
      <c r="M3" s="143"/>
      <c r="N3" s="143"/>
      <c r="O3" s="143"/>
      <c r="P3" s="144" t="s">
        <v>2</v>
      </c>
      <c r="Q3" s="145"/>
      <c r="R3" s="123"/>
      <c r="S3" s="3"/>
      <c r="T3" s="3"/>
      <c r="U3" s="3"/>
      <c r="V3" s="3"/>
      <c r="W3" s="3"/>
      <c r="X3" s="3"/>
      <c r="Y3" s="3"/>
      <c r="Z3" s="3"/>
    </row>
    <row r="4" spans="1:26" ht="14.4" hidden="1" x14ac:dyDescent="0.3">
      <c r="A4" s="4"/>
      <c r="B4" s="157"/>
      <c r="C4" s="185"/>
      <c r="D4" s="146"/>
      <c r="E4" s="147"/>
      <c r="F4" s="185"/>
      <c r="G4" s="146"/>
      <c r="H4" s="147"/>
      <c r="I4" s="146"/>
      <c r="J4" s="146"/>
      <c r="K4" s="146"/>
      <c r="L4" s="146"/>
      <c r="M4" s="146"/>
      <c r="N4" s="146"/>
      <c r="O4" s="146"/>
      <c r="P4" s="146"/>
      <c r="Q4" s="147"/>
      <c r="R4" s="5"/>
    </row>
    <row r="5" spans="1:26" ht="15.6" x14ac:dyDescent="0.3">
      <c r="A5" s="8" t="s">
        <v>3</v>
      </c>
      <c r="B5" s="155"/>
      <c r="C5" s="185"/>
      <c r="D5" s="146"/>
      <c r="E5" s="147"/>
      <c r="F5" s="185"/>
      <c r="G5" s="146"/>
      <c r="H5" s="147"/>
      <c r="I5" s="146"/>
      <c r="J5" s="146"/>
      <c r="K5" s="146"/>
      <c r="L5" s="146"/>
      <c r="M5" s="146"/>
      <c r="N5" s="146"/>
      <c r="O5" s="146"/>
      <c r="P5" s="146"/>
      <c r="Q5" s="147"/>
      <c r="R5" s="5"/>
    </row>
    <row r="6" spans="1:26" ht="18" x14ac:dyDescent="0.35">
      <c r="A6" s="8" t="s">
        <v>4</v>
      </c>
      <c r="B6" s="155"/>
      <c r="C6" s="186"/>
      <c r="D6" s="148"/>
      <c r="E6" s="177"/>
      <c r="F6" s="178"/>
      <c r="G6" s="148"/>
      <c r="H6" s="187"/>
      <c r="I6" s="148"/>
      <c r="J6" s="148"/>
      <c r="K6" s="148"/>
      <c r="L6" s="148"/>
      <c r="M6" s="148"/>
      <c r="N6" s="148"/>
      <c r="O6" s="148"/>
      <c r="P6" s="148"/>
      <c r="Q6" s="149"/>
    </row>
    <row r="7" spans="1:26" ht="14.4" x14ac:dyDescent="0.3">
      <c r="A7" s="124" t="str">
        <f>Builder!A97</f>
        <v>Channel 1</v>
      </c>
      <c r="B7" s="138"/>
      <c r="C7" s="174">
        <f>Builder!B97</f>
        <v>0</v>
      </c>
      <c r="D7" s="138">
        <f>Builder!C97</f>
        <v>0</v>
      </c>
      <c r="E7" s="164">
        <f>Builder!D97</f>
        <v>0</v>
      </c>
      <c r="F7" s="174">
        <f>Builder!E97</f>
        <v>0</v>
      </c>
      <c r="G7" s="138">
        <f>Builder!F97</f>
        <v>0</v>
      </c>
      <c r="H7" s="164">
        <f>Builder!G97</f>
        <v>0</v>
      </c>
      <c r="I7" s="138">
        <f>Builder!H97</f>
        <v>0</v>
      </c>
      <c r="J7" s="138">
        <f>Builder!I97</f>
        <v>0</v>
      </c>
      <c r="K7" s="138">
        <f>Builder!J97</f>
        <v>0</v>
      </c>
      <c r="L7" s="138">
        <f>Builder!K97</f>
        <v>0</v>
      </c>
      <c r="M7" s="138">
        <f>Builder!L97</f>
        <v>0</v>
      </c>
      <c r="N7" s="138">
        <f>Builder!M97</f>
        <v>0</v>
      </c>
      <c r="O7" s="138"/>
      <c r="P7" s="139">
        <f t="shared" ref="P7:P9" si="0">SUM(C7:N7)</f>
        <v>0</v>
      </c>
      <c r="Q7" s="150">
        <f t="shared" ref="Q7:Q9" si="1">P7</f>
        <v>0</v>
      </c>
      <c r="R7" s="4"/>
    </row>
    <row r="8" spans="1:26" ht="14.4" x14ac:dyDescent="0.3">
      <c r="A8" s="124" t="str">
        <f>Builder!A98</f>
        <v>Spare</v>
      </c>
      <c r="C8" s="174">
        <f>Builder!B98</f>
        <v>0</v>
      </c>
      <c r="D8" s="138">
        <f>Builder!C98</f>
        <v>0</v>
      </c>
      <c r="E8" s="164">
        <f>Builder!D98</f>
        <v>0</v>
      </c>
      <c r="F8" s="174">
        <f>Builder!E98</f>
        <v>0</v>
      </c>
      <c r="G8" s="138">
        <f>Builder!F98</f>
        <v>0</v>
      </c>
      <c r="H8" s="164">
        <f>Builder!G98</f>
        <v>0</v>
      </c>
      <c r="I8" s="138">
        <f>Builder!H98</f>
        <v>0</v>
      </c>
      <c r="J8" s="138">
        <f>Builder!I98</f>
        <v>0</v>
      </c>
      <c r="K8" s="138">
        <f>Builder!J98</f>
        <v>0</v>
      </c>
      <c r="L8" s="138">
        <f>Builder!K98</f>
        <v>0</v>
      </c>
      <c r="M8" s="138">
        <f>Builder!L98</f>
        <v>0</v>
      </c>
      <c r="N8" s="138">
        <f>Builder!M98</f>
        <v>0</v>
      </c>
      <c r="O8" s="138"/>
      <c r="P8" s="139">
        <f t="shared" si="0"/>
        <v>0</v>
      </c>
      <c r="Q8" s="150">
        <f t="shared" si="1"/>
        <v>0</v>
      </c>
      <c r="R8" s="4"/>
    </row>
    <row r="9" spans="1:26" ht="14.4" x14ac:dyDescent="0.3">
      <c r="A9" s="124" t="str">
        <f>Builder!A99</f>
        <v>Spare</v>
      </c>
      <c r="C9" s="174">
        <f>Builder!B99</f>
        <v>0</v>
      </c>
      <c r="D9" s="138">
        <f>Builder!C99</f>
        <v>0</v>
      </c>
      <c r="E9" s="164">
        <f>Builder!D99</f>
        <v>0</v>
      </c>
      <c r="F9" s="174">
        <f>Builder!E99</f>
        <v>0</v>
      </c>
      <c r="G9" s="138">
        <f>Builder!F99</f>
        <v>0</v>
      </c>
      <c r="H9" s="164">
        <f>Builder!G99</f>
        <v>0</v>
      </c>
      <c r="I9" s="138">
        <f>Builder!H99</f>
        <v>0</v>
      </c>
      <c r="J9" s="138">
        <f>Builder!I99</f>
        <v>0</v>
      </c>
      <c r="K9" s="138">
        <f>Builder!J99</f>
        <v>0</v>
      </c>
      <c r="L9" s="138">
        <f>Builder!K99</f>
        <v>0</v>
      </c>
      <c r="M9" s="138">
        <f>Builder!L99</f>
        <v>0</v>
      </c>
      <c r="N9" s="138">
        <f>Builder!M99</f>
        <v>0</v>
      </c>
      <c r="O9" s="138"/>
      <c r="P9" s="139">
        <f t="shared" si="0"/>
        <v>0</v>
      </c>
      <c r="Q9" s="150">
        <f t="shared" si="1"/>
        <v>0</v>
      </c>
      <c r="R9" s="4"/>
    </row>
    <row r="10" spans="1:26" ht="16.2" thickBot="1" x14ac:dyDescent="0.35">
      <c r="A10" s="8" t="s">
        <v>5</v>
      </c>
      <c r="B10" s="139"/>
      <c r="C10" s="175">
        <f>SUM(C7:C9)</f>
        <v>0</v>
      </c>
      <c r="D10" s="151">
        <f>SUM(D7:D9)</f>
        <v>0</v>
      </c>
      <c r="E10" s="170">
        <f>SUM(E7:E9)</f>
        <v>0</v>
      </c>
      <c r="F10" s="175">
        <f>SUM(F7:F9)</f>
        <v>0</v>
      </c>
      <c r="G10" s="151">
        <f>SUM(G7:G9)</f>
        <v>0</v>
      </c>
      <c r="H10" s="170">
        <f>SUM(H7:H9)</f>
        <v>0</v>
      </c>
      <c r="I10" s="151">
        <f>SUM(I7:I9)</f>
        <v>0</v>
      </c>
      <c r="J10" s="151">
        <f>SUM(J7:J9)</f>
        <v>0</v>
      </c>
      <c r="K10" s="151">
        <f>SUM(K7:K9)</f>
        <v>0</v>
      </c>
      <c r="L10" s="151">
        <f>SUM(L7:L9)</f>
        <v>0</v>
      </c>
      <c r="M10" s="151">
        <f>SUM(M7:M9)</f>
        <v>0</v>
      </c>
      <c r="N10" s="151">
        <f>SUM(N7:N9)</f>
        <v>0</v>
      </c>
      <c r="O10" s="152"/>
      <c r="P10" s="153">
        <f>SUM(P7:P9)</f>
        <v>0</v>
      </c>
      <c r="Q10" s="154">
        <f>P10</f>
        <v>0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 thickBot="1" x14ac:dyDescent="0.35"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pans="1:26" ht="15.6" x14ac:dyDescent="0.3">
      <c r="A12" s="8" t="s">
        <v>125</v>
      </c>
      <c r="B12" s="155"/>
      <c r="C12" s="166"/>
      <c r="D12" s="161"/>
      <c r="E12" s="162"/>
      <c r="F12" s="166"/>
      <c r="G12" s="161"/>
      <c r="H12" s="162"/>
      <c r="I12" s="161"/>
      <c r="J12" s="161"/>
      <c r="K12" s="161"/>
      <c r="L12" s="161"/>
      <c r="M12" s="161"/>
      <c r="N12" s="161"/>
      <c r="O12" s="161"/>
      <c r="P12" s="161"/>
      <c r="Q12" s="162"/>
    </row>
    <row r="13" spans="1:26" ht="14.4" x14ac:dyDescent="0.3">
      <c r="A13" s="11" t="str">
        <f>Builder!A105</f>
        <v>Lottery Management</v>
      </c>
      <c r="B13" s="138"/>
      <c r="C13" s="174">
        <f>Builder!B105</f>
        <v>0</v>
      </c>
      <c r="D13" s="138">
        <f>Builder!C105</f>
        <v>0</v>
      </c>
      <c r="E13" s="164">
        <f>Builder!D105</f>
        <v>0</v>
      </c>
      <c r="F13" s="174">
        <f>Builder!E105</f>
        <v>0</v>
      </c>
      <c r="G13" s="138">
        <f>Builder!F105</f>
        <v>0</v>
      </c>
      <c r="H13" s="164">
        <f>Builder!G105</f>
        <v>0</v>
      </c>
      <c r="I13" s="138">
        <f>Builder!H105</f>
        <v>0</v>
      </c>
      <c r="J13" s="138">
        <f>Builder!I105</f>
        <v>0</v>
      </c>
      <c r="K13" s="138">
        <f>Builder!J105</f>
        <v>0</v>
      </c>
      <c r="L13" s="138">
        <f>Builder!K105</f>
        <v>0</v>
      </c>
      <c r="M13" s="138">
        <f>Builder!L105</f>
        <v>0</v>
      </c>
      <c r="N13" s="138">
        <f>Builder!M105</f>
        <v>0</v>
      </c>
      <c r="O13" s="138"/>
      <c r="P13" s="139">
        <f t="shared" ref="P13:P18" si="2">SUM(C13:N13)</f>
        <v>0</v>
      </c>
      <c r="Q13" s="150">
        <f>P13</f>
        <v>0</v>
      </c>
    </row>
    <row r="14" spans="1:26" ht="14.4" x14ac:dyDescent="0.3">
      <c r="A14" s="11" t="str">
        <f>Builder!A107</f>
        <v>Spare</v>
      </c>
      <c r="B14" s="138"/>
      <c r="C14" s="174">
        <f>Builder!B107</f>
        <v>0</v>
      </c>
      <c r="D14" s="138">
        <f>Builder!C107</f>
        <v>0</v>
      </c>
      <c r="E14" s="164">
        <f>Builder!D107</f>
        <v>0</v>
      </c>
      <c r="F14" s="174">
        <f>Builder!E107</f>
        <v>0</v>
      </c>
      <c r="G14" s="138">
        <f>Builder!F107</f>
        <v>0</v>
      </c>
      <c r="H14" s="164">
        <f>Builder!G107</f>
        <v>0</v>
      </c>
      <c r="I14" s="138">
        <f>Builder!H107</f>
        <v>0</v>
      </c>
      <c r="J14" s="138">
        <f>Builder!I107</f>
        <v>0</v>
      </c>
      <c r="K14" s="138">
        <f>Builder!J107</f>
        <v>0</v>
      </c>
      <c r="L14" s="138">
        <f>Builder!K107</f>
        <v>0</v>
      </c>
      <c r="M14" s="138">
        <f>Builder!L107</f>
        <v>0</v>
      </c>
      <c r="N14" s="138">
        <f>Builder!M107</f>
        <v>0</v>
      </c>
      <c r="O14" s="138"/>
      <c r="P14" s="139">
        <f t="shared" si="2"/>
        <v>0</v>
      </c>
      <c r="Q14" s="150">
        <f>P14</f>
        <v>0</v>
      </c>
    </row>
    <row r="15" spans="1:26" ht="14.4" x14ac:dyDescent="0.3">
      <c r="A15" s="11" t="str">
        <f>Builder!A108</f>
        <v>Spare</v>
      </c>
      <c r="B15" s="138"/>
      <c r="C15" s="174">
        <f>Builder!B108</f>
        <v>0</v>
      </c>
      <c r="D15" s="138">
        <f>Builder!C108</f>
        <v>0</v>
      </c>
      <c r="E15" s="164">
        <f>Builder!D108</f>
        <v>0</v>
      </c>
      <c r="F15" s="174">
        <f>Builder!E108</f>
        <v>0</v>
      </c>
      <c r="G15" s="138">
        <f>Builder!F108</f>
        <v>0</v>
      </c>
      <c r="H15" s="164">
        <f>Builder!G108</f>
        <v>0</v>
      </c>
      <c r="I15" s="138">
        <f>Builder!H108</f>
        <v>0</v>
      </c>
      <c r="J15" s="138">
        <f>Builder!I108</f>
        <v>0</v>
      </c>
      <c r="K15" s="138">
        <f>Builder!J108</f>
        <v>0</v>
      </c>
      <c r="L15" s="138">
        <f>Builder!K108</f>
        <v>0</v>
      </c>
      <c r="M15" s="138">
        <f>Builder!L108</f>
        <v>0</v>
      </c>
      <c r="N15" s="138">
        <f>Builder!M108</f>
        <v>0</v>
      </c>
      <c r="O15" s="138"/>
      <c r="P15" s="139">
        <f t="shared" si="2"/>
        <v>0</v>
      </c>
      <c r="Q15" s="150">
        <f>P15</f>
        <v>0</v>
      </c>
    </row>
    <row r="16" spans="1:26" ht="14.4" x14ac:dyDescent="0.3">
      <c r="A16" s="11" t="str">
        <f>Builder!A109</f>
        <v>Spare</v>
      </c>
      <c r="B16" s="138"/>
      <c r="C16" s="174">
        <f>Builder!B109</f>
        <v>0</v>
      </c>
      <c r="D16" s="138">
        <f>Builder!C109</f>
        <v>0</v>
      </c>
      <c r="E16" s="164">
        <f>Builder!D109</f>
        <v>0</v>
      </c>
      <c r="F16" s="174">
        <f>Builder!E109</f>
        <v>0</v>
      </c>
      <c r="G16" s="138">
        <f>Builder!F109</f>
        <v>0</v>
      </c>
      <c r="H16" s="164">
        <f>Builder!G109</f>
        <v>0</v>
      </c>
      <c r="I16" s="138">
        <f>Builder!H109</f>
        <v>0</v>
      </c>
      <c r="J16" s="138">
        <f>Builder!I109</f>
        <v>0</v>
      </c>
      <c r="K16" s="138">
        <f>Builder!J109</f>
        <v>0</v>
      </c>
      <c r="L16" s="138">
        <f>Builder!K109</f>
        <v>0</v>
      </c>
      <c r="M16" s="138">
        <f>Builder!L109</f>
        <v>0</v>
      </c>
      <c r="N16" s="138">
        <f>Builder!M109</f>
        <v>0</v>
      </c>
      <c r="O16" s="138"/>
      <c r="P16" s="139">
        <f t="shared" si="2"/>
        <v>0</v>
      </c>
      <c r="Q16" s="150">
        <f t="shared" ref="Q16:Q17" si="3">P16</f>
        <v>0</v>
      </c>
    </row>
    <row r="17" spans="1:26" ht="14.4" x14ac:dyDescent="0.3">
      <c r="A17" s="11" t="str">
        <f>Builder!A110</f>
        <v>Spare</v>
      </c>
      <c r="B17" s="138"/>
      <c r="C17" s="174">
        <f>Builder!B110</f>
        <v>0</v>
      </c>
      <c r="D17" s="138">
        <f>Builder!C110</f>
        <v>0</v>
      </c>
      <c r="E17" s="164">
        <f>Builder!D110</f>
        <v>0</v>
      </c>
      <c r="F17" s="174">
        <f>Builder!E110</f>
        <v>0</v>
      </c>
      <c r="G17" s="138">
        <f>Builder!F110</f>
        <v>0</v>
      </c>
      <c r="H17" s="164">
        <f>Builder!G110</f>
        <v>0</v>
      </c>
      <c r="I17" s="138">
        <f>Builder!H110</f>
        <v>0</v>
      </c>
      <c r="J17" s="138">
        <f>Builder!I110</f>
        <v>0</v>
      </c>
      <c r="K17" s="138">
        <f>Builder!J110</f>
        <v>0</v>
      </c>
      <c r="L17" s="138">
        <f>Builder!K110</f>
        <v>0</v>
      </c>
      <c r="M17" s="138">
        <f>Builder!L110</f>
        <v>0</v>
      </c>
      <c r="N17" s="138">
        <f>Builder!M110</f>
        <v>0</v>
      </c>
      <c r="O17" s="138"/>
      <c r="P17" s="139">
        <f t="shared" si="2"/>
        <v>0</v>
      </c>
      <c r="Q17" s="150">
        <f t="shared" si="3"/>
        <v>0</v>
      </c>
    </row>
    <row r="18" spans="1:26" ht="16.2" thickBot="1" x14ac:dyDescent="0.35">
      <c r="A18" s="8" t="s">
        <v>6</v>
      </c>
      <c r="B18" s="155"/>
      <c r="C18" s="175">
        <f>SUM(C13:C17)</f>
        <v>0</v>
      </c>
      <c r="D18" s="151">
        <f>SUM(D13:D17)</f>
        <v>0</v>
      </c>
      <c r="E18" s="170">
        <f>SUM(E13:E17)</f>
        <v>0</v>
      </c>
      <c r="F18" s="175">
        <f>SUM(F13:F17)</f>
        <v>0</v>
      </c>
      <c r="G18" s="151">
        <f>SUM(G13:G17)</f>
        <v>0</v>
      </c>
      <c r="H18" s="170">
        <f>SUM(H13:H17)</f>
        <v>0</v>
      </c>
      <c r="I18" s="151">
        <f>SUM(I13:I17)</f>
        <v>0</v>
      </c>
      <c r="J18" s="151">
        <f>SUM(J13:J17)</f>
        <v>0</v>
      </c>
      <c r="K18" s="151">
        <f>SUM(K13:K17)</f>
        <v>0</v>
      </c>
      <c r="L18" s="151">
        <f>SUM(L13:L17)</f>
        <v>0</v>
      </c>
      <c r="M18" s="151">
        <f>SUM(M13:M17)</f>
        <v>0</v>
      </c>
      <c r="N18" s="153">
        <f>SUM(N13:N17)</f>
        <v>0</v>
      </c>
      <c r="O18" s="152"/>
      <c r="P18" s="153">
        <f t="shared" si="2"/>
        <v>0</v>
      </c>
      <c r="Q18" s="170">
        <f>P18</f>
        <v>0</v>
      </c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thickBot="1" x14ac:dyDescent="0.35">
      <c r="D19" s="148"/>
      <c r="E19" s="148"/>
      <c r="F19" s="148"/>
      <c r="G19" s="148"/>
      <c r="H19" s="148"/>
      <c r="I19" s="148"/>
      <c r="P19" s="12"/>
      <c r="Q19" s="12"/>
    </row>
    <row r="20" spans="1:26" ht="15.75" customHeight="1" x14ac:dyDescent="0.3">
      <c r="A20" s="8" t="s">
        <v>7</v>
      </c>
      <c r="B20" s="155"/>
      <c r="C20" s="166"/>
      <c r="D20" s="161"/>
      <c r="E20" s="162"/>
      <c r="F20" s="166"/>
      <c r="G20" s="161"/>
      <c r="H20" s="162"/>
      <c r="I20" s="161"/>
      <c r="J20" s="161"/>
      <c r="K20" s="161"/>
      <c r="L20" s="161"/>
      <c r="M20" s="161"/>
      <c r="N20" s="161"/>
      <c r="O20" s="161"/>
      <c r="P20" s="163"/>
      <c r="Q20" s="165"/>
    </row>
    <row r="21" spans="1:26" ht="15.75" customHeight="1" x14ac:dyDescent="0.3">
      <c r="A21" s="131" t="str">
        <f>Builder!A106</f>
        <v>Prizes</v>
      </c>
      <c r="B21" s="138"/>
      <c r="C21" s="174">
        <f>Builder!B106</f>
        <v>0</v>
      </c>
      <c r="D21" s="138">
        <f>Builder!C106</f>
        <v>0</v>
      </c>
      <c r="E21" s="164">
        <f>Builder!D106</f>
        <v>0</v>
      </c>
      <c r="F21" s="174">
        <f>Builder!E106</f>
        <v>0</v>
      </c>
      <c r="G21" s="138">
        <f>Builder!F106</f>
        <v>0</v>
      </c>
      <c r="H21" s="164">
        <f>Builder!G106</f>
        <v>0</v>
      </c>
      <c r="I21" s="138">
        <f>Builder!H106</f>
        <v>0</v>
      </c>
      <c r="J21" s="138">
        <f>Builder!I106</f>
        <v>0</v>
      </c>
      <c r="K21" s="138">
        <f>Builder!J106</f>
        <v>0</v>
      </c>
      <c r="L21" s="138">
        <f>Builder!K106</f>
        <v>0</v>
      </c>
      <c r="M21" s="138">
        <f>Builder!L106</f>
        <v>0</v>
      </c>
      <c r="N21" s="138">
        <f>Builder!M106</f>
        <v>0</v>
      </c>
      <c r="O21" s="138"/>
      <c r="P21" s="139">
        <f>SUM(C21:N21)</f>
        <v>0</v>
      </c>
      <c r="Q21" s="150">
        <f>P21</f>
        <v>0</v>
      </c>
    </row>
    <row r="22" spans="1:26" ht="14.4" hidden="1" x14ac:dyDescent="0.3">
      <c r="A22" s="11" t="e">
        <f>Builder!#REF!</f>
        <v>#REF!</v>
      </c>
      <c r="B22" s="138"/>
      <c r="C22" s="174"/>
      <c r="D22" s="138"/>
      <c r="E22" s="164"/>
      <c r="F22" s="174"/>
      <c r="G22" s="138"/>
      <c r="H22" s="164"/>
      <c r="I22" s="138"/>
      <c r="J22" s="138"/>
      <c r="K22" s="138"/>
      <c r="L22" s="138"/>
      <c r="M22" s="138"/>
      <c r="N22" s="138"/>
      <c r="O22" s="138"/>
      <c r="P22" s="139"/>
      <c r="Q22" s="150"/>
    </row>
    <row r="23" spans="1:26" ht="15.75" customHeight="1" thickBot="1" x14ac:dyDescent="0.35">
      <c r="A23" s="8" t="s">
        <v>8</v>
      </c>
      <c r="B23" s="155"/>
      <c r="C23" s="188">
        <f t="shared" ref="C23:N23" si="4">SUM(C21)</f>
        <v>0</v>
      </c>
      <c r="D23" s="153">
        <f t="shared" si="4"/>
        <v>0</v>
      </c>
      <c r="E23" s="167">
        <f t="shared" si="4"/>
        <v>0</v>
      </c>
      <c r="F23" s="188">
        <f t="shared" si="4"/>
        <v>0</v>
      </c>
      <c r="G23" s="153">
        <f t="shared" si="4"/>
        <v>0</v>
      </c>
      <c r="H23" s="167">
        <f t="shared" si="4"/>
        <v>0</v>
      </c>
      <c r="I23" s="153">
        <f t="shared" si="4"/>
        <v>0</v>
      </c>
      <c r="J23" s="153">
        <f t="shared" si="4"/>
        <v>0</v>
      </c>
      <c r="K23" s="153">
        <f t="shared" si="4"/>
        <v>0</v>
      </c>
      <c r="L23" s="153">
        <f t="shared" si="4"/>
        <v>0</v>
      </c>
      <c r="M23" s="153">
        <f t="shared" si="4"/>
        <v>0</v>
      </c>
      <c r="N23" s="153">
        <f t="shared" si="4"/>
        <v>0</v>
      </c>
      <c r="O23" s="152"/>
      <c r="P23" s="153">
        <f>SUM(C23:N23)</f>
        <v>0</v>
      </c>
      <c r="Q23" s="154">
        <f>P23</f>
        <v>0</v>
      </c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thickBot="1" x14ac:dyDescent="0.35"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39"/>
      <c r="Q24" s="139"/>
    </row>
    <row r="25" spans="1:26" ht="15.75" customHeight="1" x14ac:dyDescent="0.3">
      <c r="A25" s="8" t="str">
        <f>A10</f>
        <v>Total acquisition costs</v>
      </c>
      <c r="B25" s="155"/>
      <c r="C25" s="179">
        <f>C10</f>
        <v>0</v>
      </c>
      <c r="D25" s="160">
        <f>D10</f>
        <v>0</v>
      </c>
      <c r="E25" s="180">
        <f>E10</f>
        <v>0</v>
      </c>
      <c r="F25" s="179">
        <f>F10</f>
        <v>0</v>
      </c>
      <c r="G25" s="160">
        <f>G10</f>
        <v>0</v>
      </c>
      <c r="H25" s="180">
        <f>H10</f>
        <v>0</v>
      </c>
      <c r="I25" s="160">
        <f>I10</f>
        <v>0</v>
      </c>
      <c r="J25" s="160">
        <f>J10</f>
        <v>0</v>
      </c>
      <c r="K25" s="160">
        <f>K10</f>
        <v>0</v>
      </c>
      <c r="L25" s="160">
        <f>L10</f>
        <v>0</v>
      </c>
      <c r="M25" s="160">
        <f>M10</f>
        <v>0</v>
      </c>
      <c r="N25" s="160">
        <f>N10</f>
        <v>0</v>
      </c>
      <c r="O25" s="160"/>
      <c r="P25" s="163">
        <f>SUM(C25:N25)</f>
        <v>0</v>
      </c>
      <c r="Q25" s="165">
        <f>P25</f>
        <v>0</v>
      </c>
    </row>
    <row r="26" spans="1:26" ht="15.75" customHeight="1" x14ac:dyDescent="0.3">
      <c r="A26" s="8" t="str">
        <f>A18</f>
        <v>Total fee costs</v>
      </c>
      <c r="B26" s="155"/>
      <c r="C26" s="174">
        <f>C18</f>
        <v>0</v>
      </c>
      <c r="D26" s="138">
        <f t="shared" ref="D26:N26" si="5">D18</f>
        <v>0</v>
      </c>
      <c r="E26" s="164">
        <f t="shared" si="5"/>
        <v>0</v>
      </c>
      <c r="F26" s="174">
        <f t="shared" si="5"/>
        <v>0</v>
      </c>
      <c r="G26" s="138">
        <f t="shared" si="5"/>
        <v>0</v>
      </c>
      <c r="H26" s="164">
        <f t="shared" si="5"/>
        <v>0</v>
      </c>
      <c r="I26" s="138">
        <f t="shared" si="5"/>
        <v>0</v>
      </c>
      <c r="J26" s="138">
        <f t="shared" si="5"/>
        <v>0</v>
      </c>
      <c r="K26" s="138">
        <f t="shared" si="5"/>
        <v>0</v>
      </c>
      <c r="L26" s="138">
        <f t="shared" si="5"/>
        <v>0</v>
      </c>
      <c r="M26" s="138">
        <f t="shared" si="5"/>
        <v>0</v>
      </c>
      <c r="N26" s="138">
        <f t="shared" si="5"/>
        <v>0</v>
      </c>
      <c r="O26" s="138"/>
      <c r="P26" s="139">
        <f>SUM(C26:N26)</f>
        <v>0</v>
      </c>
      <c r="Q26" s="150">
        <f>P26</f>
        <v>0</v>
      </c>
      <c r="R26" s="125"/>
    </row>
    <row r="27" spans="1:26" ht="15.75" customHeight="1" x14ac:dyDescent="0.3">
      <c r="A27" s="8" t="str">
        <f>A23</f>
        <v>Total prize costs (OpEx)</v>
      </c>
      <c r="B27" s="155"/>
      <c r="C27" s="174">
        <f>C23</f>
        <v>0</v>
      </c>
      <c r="D27" s="138">
        <f t="shared" ref="D27:N27" si="6">D23</f>
        <v>0</v>
      </c>
      <c r="E27" s="164">
        <f t="shared" si="6"/>
        <v>0</v>
      </c>
      <c r="F27" s="174">
        <f t="shared" si="6"/>
        <v>0</v>
      </c>
      <c r="G27" s="138">
        <f t="shared" si="6"/>
        <v>0</v>
      </c>
      <c r="H27" s="164">
        <f t="shared" si="6"/>
        <v>0</v>
      </c>
      <c r="I27" s="138">
        <f t="shared" si="6"/>
        <v>0</v>
      </c>
      <c r="J27" s="138">
        <f t="shared" si="6"/>
        <v>0</v>
      </c>
      <c r="K27" s="138">
        <f t="shared" si="6"/>
        <v>0</v>
      </c>
      <c r="L27" s="138">
        <f t="shared" si="6"/>
        <v>0</v>
      </c>
      <c r="M27" s="138">
        <f t="shared" si="6"/>
        <v>0</v>
      </c>
      <c r="N27" s="138">
        <f t="shared" si="6"/>
        <v>0</v>
      </c>
      <c r="O27" s="138"/>
      <c r="P27" s="139">
        <f>SUM(C27:N27)</f>
        <v>0</v>
      </c>
      <c r="Q27" s="150">
        <f>P27</f>
        <v>0</v>
      </c>
      <c r="R27" s="126"/>
    </row>
    <row r="28" spans="1:26" ht="15.75" customHeight="1" thickBot="1" x14ac:dyDescent="0.35">
      <c r="A28" s="8" t="s">
        <v>9</v>
      </c>
      <c r="B28" s="155"/>
      <c r="C28" s="188">
        <f t="shared" ref="C28:N28" si="7">SUM(C25:C27)</f>
        <v>0</v>
      </c>
      <c r="D28" s="153">
        <f t="shared" si="7"/>
        <v>0</v>
      </c>
      <c r="E28" s="167">
        <f t="shared" si="7"/>
        <v>0</v>
      </c>
      <c r="F28" s="188">
        <f t="shared" si="7"/>
        <v>0</v>
      </c>
      <c r="G28" s="153">
        <f t="shared" si="7"/>
        <v>0</v>
      </c>
      <c r="H28" s="167">
        <f t="shared" si="7"/>
        <v>0</v>
      </c>
      <c r="I28" s="153">
        <f t="shared" si="7"/>
        <v>0</v>
      </c>
      <c r="J28" s="153">
        <f t="shared" si="7"/>
        <v>0</v>
      </c>
      <c r="K28" s="153">
        <f t="shared" si="7"/>
        <v>0</v>
      </c>
      <c r="L28" s="153">
        <f t="shared" si="7"/>
        <v>0</v>
      </c>
      <c r="M28" s="153">
        <f t="shared" si="7"/>
        <v>0</v>
      </c>
      <c r="N28" s="153">
        <f t="shared" si="7"/>
        <v>0</v>
      </c>
      <c r="O28" s="152"/>
      <c r="P28" s="153">
        <f>SUM(C28:N28)</f>
        <v>0</v>
      </c>
      <c r="Q28" s="154">
        <f>P28</f>
        <v>0</v>
      </c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4"/>
      <c r="B29" s="157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90"/>
      <c r="Q29" s="190"/>
      <c r="R29" s="125"/>
    </row>
    <row r="30" spans="1:26" ht="15.75" customHeight="1" thickBot="1" x14ac:dyDescent="0.35">
      <c r="A30" s="8" t="s">
        <v>10</v>
      </c>
      <c r="B30" s="155"/>
      <c r="C30" s="139"/>
      <c r="D30" s="139"/>
      <c r="E30" s="139"/>
      <c r="F30" s="139"/>
      <c r="G30" s="189"/>
      <c r="H30" s="191"/>
      <c r="I30" s="139"/>
      <c r="J30" s="139"/>
      <c r="K30" s="139"/>
      <c r="L30" s="139"/>
      <c r="M30" s="139"/>
      <c r="N30" s="139"/>
      <c r="O30" s="139"/>
      <c r="P30" s="190"/>
      <c r="Q30" s="190"/>
      <c r="R30" s="125"/>
    </row>
    <row r="31" spans="1:26" ht="15.75" customHeight="1" x14ac:dyDescent="0.3">
      <c r="A31" s="124" t="str">
        <f>A7</f>
        <v>Channel 1</v>
      </c>
      <c r="C31" s="179">
        <f>Builder!B77</f>
        <v>0</v>
      </c>
      <c r="D31" s="160">
        <f>Builder!C77</f>
        <v>0</v>
      </c>
      <c r="E31" s="180">
        <f>Builder!D77</f>
        <v>0</v>
      </c>
      <c r="F31" s="179">
        <f>Builder!E77</f>
        <v>0</v>
      </c>
      <c r="G31" s="160">
        <f>Builder!F77</f>
        <v>0</v>
      </c>
      <c r="H31" s="180">
        <f>Builder!G77</f>
        <v>0</v>
      </c>
      <c r="I31" s="160">
        <f>Builder!H77</f>
        <v>0</v>
      </c>
      <c r="J31" s="160">
        <f>Builder!I77</f>
        <v>0</v>
      </c>
      <c r="K31" s="160">
        <f>Builder!J77</f>
        <v>0</v>
      </c>
      <c r="L31" s="160">
        <f>Builder!K77</f>
        <v>0</v>
      </c>
      <c r="M31" s="160">
        <f>Builder!L77</f>
        <v>0</v>
      </c>
      <c r="N31" s="160">
        <f>Builder!M77</f>
        <v>0</v>
      </c>
      <c r="O31" s="160"/>
      <c r="P31" s="163">
        <f t="shared" ref="P31" si="8">SUM(C31:O31)</f>
        <v>0</v>
      </c>
      <c r="Q31" s="165">
        <f t="shared" ref="Q31:Q33" si="9">P31</f>
        <v>0</v>
      </c>
      <c r="R31" s="125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3">
      <c r="A32" s="14"/>
      <c r="C32" s="174"/>
      <c r="D32" s="138"/>
      <c r="E32" s="164"/>
      <c r="F32" s="174"/>
      <c r="G32" s="138"/>
      <c r="H32" s="164"/>
      <c r="I32" s="138"/>
      <c r="J32" s="138"/>
      <c r="K32" s="138"/>
      <c r="L32" s="138"/>
      <c r="M32" s="138"/>
      <c r="N32" s="138"/>
      <c r="O32" s="138"/>
      <c r="P32" s="139"/>
      <c r="Q32" s="150"/>
    </row>
    <row r="33" spans="1:18" ht="15.75" customHeight="1" thickBot="1" x14ac:dyDescent="0.35">
      <c r="A33" s="8" t="s">
        <v>11</v>
      </c>
      <c r="B33" s="155"/>
      <c r="C33" s="188">
        <f>SUM(C31:C31)</f>
        <v>0</v>
      </c>
      <c r="D33" s="153">
        <f>SUM(D31:D31)</f>
        <v>0</v>
      </c>
      <c r="E33" s="167">
        <f>SUM(E31:E31)</f>
        <v>0</v>
      </c>
      <c r="F33" s="188">
        <f>SUM(F31:F31)</f>
        <v>0</v>
      </c>
      <c r="G33" s="153">
        <f>SUM(G31:G31)</f>
        <v>0</v>
      </c>
      <c r="H33" s="167">
        <f>SUM(H31:H31)</f>
        <v>0</v>
      </c>
      <c r="I33" s="153">
        <f>SUM(I31:I31)</f>
        <v>0</v>
      </c>
      <c r="J33" s="153">
        <f>SUM(J31:J31)</f>
        <v>0</v>
      </c>
      <c r="K33" s="153">
        <f>SUM(K31:K31)</f>
        <v>0</v>
      </c>
      <c r="L33" s="153">
        <f>SUM(L31:L31)</f>
        <v>0</v>
      </c>
      <c r="M33" s="153">
        <f>SUM(M31:M31)</f>
        <v>0</v>
      </c>
      <c r="N33" s="153">
        <f>SUM(N31:N31)</f>
        <v>0</v>
      </c>
      <c r="O33" s="153"/>
      <c r="P33" s="153">
        <f>SUM(P31:P32)</f>
        <v>0</v>
      </c>
      <c r="Q33" s="154">
        <f t="shared" si="9"/>
        <v>0</v>
      </c>
      <c r="R33" s="12"/>
    </row>
    <row r="34" spans="1:18" ht="15.75" customHeight="1" x14ac:dyDescent="0.3">
      <c r="A34" s="4"/>
      <c r="B34" s="157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48"/>
      <c r="Q34" s="148"/>
    </row>
    <row r="35" spans="1:18" ht="15.75" customHeight="1" x14ac:dyDescent="0.3">
      <c r="P35" s="127"/>
    </row>
    <row r="36" spans="1:18" ht="15.75" customHeight="1" x14ac:dyDescent="0.3">
      <c r="A36" s="14" t="s">
        <v>12</v>
      </c>
      <c r="P36" s="128"/>
    </row>
    <row r="37" spans="1:18" ht="15.75" customHeight="1" x14ac:dyDescent="0.3"/>
    <row r="38" spans="1:18" ht="15.75" customHeight="1" x14ac:dyDescent="0.3">
      <c r="A38" s="8" t="s">
        <v>13</v>
      </c>
    </row>
    <row r="39" spans="1:18" ht="15.75" customHeight="1" x14ac:dyDescent="0.3">
      <c r="A39" s="14" t="s">
        <v>14</v>
      </c>
    </row>
    <row r="40" spans="1:18" ht="15.75" customHeight="1" x14ac:dyDescent="0.3">
      <c r="A40" s="14" t="s">
        <v>15</v>
      </c>
    </row>
    <row r="41" spans="1:18" ht="15.75" customHeight="1" x14ac:dyDescent="0.3">
      <c r="A41" s="14" t="s">
        <v>16</v>
      </c>
    </row>
    <row r="42" spans="1:18" ht="15.75" customHeight="1" x14ac:dyDescent="0.3">
      <c r="A42" s="14" t="s">
        <v>17</v>
      </c>
    </row>
    <row r="43" spans="1:18" ht="15.75" customHeight="1" x14ac:dyDescent="0.3"/>
    <row r="44" spans="1:18" ht="15.75" customHeight="1" x14ac:dyDescent="0.3"/>
    <row r="45" spans="1:18" ht="15.75" customHeight="1" x14ac:dyDescent="0.3"/>
    <row r="46" spans="1:18" ht="15.75" customHeight="1" x14ac:dyDescent="0.3"/>
    <row r="47" spans="1:18" ht="15.75" customHeight="1" x14ac:dyDescent="0.3"/>
    <row r="48" spans="1:1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</sheetData>
  <mergeCells count="2">
    <mergeCell ref="C1:E1"/>
    <mergeCell ref="F1:H1"/>
  </mergeCells>
  <printOptions headings="1" gridLines="1"/>
  <pageMargins left="0.70866141732283472" right="0.70866141732283472" top="0.74803149606299213" bottom="0.74803149606299213" header="0" footer="0"/>
  <pageSetup paperSize="8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8DAF-1EB1-4C2E-88EB-926FA72FC78E}">
  <dimension ref="A1:BI5"/>
  <sheetViews>
    <sheetView workbookViewId="0">
      <selection activeCell="J29" sqref="J29"/>
    </sheetView>
  </sheetViews>
  <sheetFormatPr defaultRowHeight="14.4" x14ac:dyDescent="0.3"/>
  <cols>
    <col min="1" max="1" width="16" bestFit="1" customWidth="1"/>
    <col min="2" max="2" width="11.6640625" bestFit="1" customWidth="1"/>
    <col min="3" max="5" width="11.5546875" bestFit="1" customWidth="1"/>
    <col min="6" max="13" width="11.6640625" bestFit="1" customWidth="1"/>
    <col min="14" max="61" width="11.5546875" bestFit="1" customWidth="1"/>
  </cols>
  <sheetData>
    <row r="1" spans="1:61" s="134" customFormat="1" x14ac:dyDescent="0.3">
      <c r="B1" s="134" t="s">
        <v>85</v>
      </c>
      <c r="C1" s="134" t="s">
        <v>18</v>
      </c>
      <c r="D1" s="134" t="s">
        <v>19</v>
      </c>
      <c r="E1" s="134" t="s">
        <v>20</v>
      </c>
      <c r="F1" s="134" t="s">
        <v>21</v>
      </c>
      <c r="G1" s="134" t="s">
        <v>22</v>
      </c>
      <c r="H1" s="134" t="s">
        <v>23</v>
      </c>
      <c r="I1" s="134" t="s">
        <v>24</v>
      </c>
      <c r="J1" s="134" t="s">
        <v>25</v>
      </c>
      <c r="K1" s="134" t="s">
        <v>26</v>
      </c>
      <c r="L1" s="134" t="s">
        <v>27</v>
      </c>
      <c r="M1" s="134" t="s">
        <v>28</v>
      </c>
      <c r="N1" s="134" t="s">
        <v>29</v>
      </c>
      <c r="O1" s="134" t="s">
        <v>30</v>
      </c>
      <c r="P1" s="134" t="s">
        <v>31</v>
      </c>
      <c r="Q1" s="134" t="s">
        <v>32</v>
      </c>
      <c r="R1" s="134" t="s">
        <v>33</v>
      </c>
      <c r="S1" s="134" t="s">
        <v>34</v>
      </c>
      <c r="T1" s="134" t="s">
        <v>35</v>
      </c>
      <c r="U1" s="134" t="s">
        <v>36</v>
      </c>
      <c r="V1" s="134" t="s">
        <v>37</v>
      </c>
      <c r="W1" s="134" t="s">
        <v>38</v>
      </c>
      <c r="X1" s="134" t="s">
        <v>39</v>
      </c>
      <c r="Y1" s="134" t="s">
        <v>40</v>
      </c>
      <c r="Z1" s="134" t="s">
        <v>41</v>
      </c>
      <c r="AA1" s="134" t="s">
        <v>42</v>
      </c>
      <c r="AB1" s="134" t="s">
        <v>43</v>
      </c>
      <c r="AC1" s="134" t="s">
        <v>44</v>
      </c>
      <c r="AD1" s="134" t="s">
        <v>45</v>
      </c>
      <c r="AE1" s="134" t="s">
        <v>46</v>
      </c>
      <c r="AF1" s="134" t="s">
        <v>47</v>
      </c>
      <c r="AG1" s="134" t="s">
        <v>48</v>
      </c>
      <c r="AH1" s="134" t="s">
        <v>49</v>
      </c>
      <c r="AI1" s="134" t="s">
        <v>50</v>
      </c>
      <c r="AJ1" s="134" t="s">
        <v>51</v>
      </c>
      <c r="AK1" s="134" t="s">
        <v>52</v>
      </c>
      <c r="AL1" s="134" t="s">
        <v>53</v>
      </c>
      <c r="AM1" s="134" t="s">
        <v>54</v>
      </c>
      <c r="AN1" s="134" t="s">
        <v>55</v>
      </c>
      <c r="AO1" s="134" t="s">
        <v>56</v>
      </c>
      <c r="AP1" s="134" t="s">
        <v>57</v>
      </c>
      <c r="AQ1" s="134" t="s">
        <v>58</v>
      </c>
      <c r="AR1" s="134" t="s">
        <v>59</v>
      </c>
      <c r="AS1" s="134" t="s">
        <v>60</v>
      </c>
      <c r="AT1" s="134" t="s">
        <v>61</v>
      </c>
      <c r="AU1" s="134" t="s">
        <v>62</v>
      </c>
      <c r="AV1" s="134" t="s">
        <v>63</v>
      </c>
      <c r="AW1" s="134" t="s">
        <v>64</v>
      </c>
      <c r="AX1" s="134" t="s">
        <v>65</v>
      </c>
      <c r="AY1" s="134" t="s">
        <v>66</v>
      </c>
      <c r="AZ1" s="134" t="s">
        <v>67</v>
      </c>
      <c r="BA1" s="134" t="s">
        <v>68</v>
      </c>
      <c r="BB1" s="134" t="s">
        <v>69</v>
      </c>
      <c r="BC1" s="134" t="s">
        <v>70</v>
      </c>
      <c r="BD1" s="134" t="s">
        <v>71</v>
      </c>
      <c r="BE1" s="134" t="s">
        <v>72</v>
      </c>
      <c r="BF1" s="134" t="s">
        <v>73</v>
      </c>
      <c r="BG1" s="134" t="s">
        <v>74</v>
      </c>
      <c r="BH1" s="134" t="s">
        <v>75</v>
      </c>
      <c r="BI1" s="134" t="s">
        <v>76</v>
      </c>
    </row>
    <row r="2" spans="1:61" s="134" customFormat="1" x14ac:dyDescent="0.3">
      <c r="A2" s="136" t="s">
        <v>10</v>
      </c>
      <c r="B2" s="135">
        <f>Builder!B130</f>
        <v>0</v>
      </c>
      <c r="C2" s="135">
        <f>Builder!C130</f>
        <v>0</v>
      </c>
      <c r="D2" s="135">
        <f>Builder!D130</f>
        <v>0</v>
      </c>
      <c r="E2" s="135">
        <f>Builder!E130</f>
        <v>0</v>
      </c>
      <c r="F2" s="135">
        <f>Builder!F130</f>
        <v>0</v>
      </c>
      <c r="G2" s="135">
        <f>Builder!G130</f>
        <v>0</v>
      </c>
      <c r="H2" s="135">
        <f>Builder!H130</f>
        <v>0</v>
      </c>
      <c r="I2" s="135">
        <f>Builder!I130</f>
        <v>0</v>
      </c>
      <c r="J2" s="135">
        <f>Builder!J130</f>
        <v>0</v>
      </c>
      <c r="K2" s="135">
        <f>Builder!K130</f>
        <v>0</v>
      </c>
      <c r="L2" s="135">
        <f>Builder!L130</f>
        <v>0</v>
      </c>
      <c r="M2" s="135">
        <f>Builder!M130</f>
        <v>0</v>
      </c>
      <c r="N2" s="135">
        <f>Builder!N130</f>
        <v>0</v>
      </c>
      <c r="O2" s="135">
        <f>Builder!O130</f>
        <v>0</v>
      </c>
      <c r="P2" s="135">
        <f>Builder!P130</f>
        <v>0</v>
      </c>
      <c r="Q2" s="135">
        <f>Builder!Q130</f>
        <v>0</v>
      </c>
      <c r="R2" s="135">
        <f>Builder!R130</f>
        <v>0</v>
      </c>
      <c r="S2" s="135">
        <f>Builder!S130</f>
        <v>0</v>
      </c>
      <c r="T2" s="135">
        <f>Builder!T130</f>
        <v>0</v>
      </c>
      <c r="U2" s="135">
        <f>Builder!U130</f>
        <v>0</v>
      </c>
      <c r="V2" s="135">
        <f>Builder!V130</f>
        <v>0</v>
      </c>
      <c r="W2" s="135">
        <f>Builder!W130</f>
        <v>0</v>
      </c>
      <c r="X2" s="135">
        <f>Builder!X130</f>
        <v>0</v>
      </c>
      <c r="Y2" s="135">
        <f>Builder!Y130</f>
        <v>0</v>
      </c>
      <c r="Z2" s="135">
        <f>Builder!Z130</f>
        <v>0</v>
      </c>
      <c r="AA2" s="135">
        <f>Builder!AA130</f>
        <v>0</v>
      </c>
      <c r="AB2" s="135">
        <f>Builder!AB130</f>
        <v>0</v>
      </c>
      <c r="AC2" s="135">
        <f>Builder!AC130</f>
        <v>0</v>
      </c>
      <c r="AD2" s="135">
        <f>Builder!AD130</f>
        <v>0</v>
      </c>
      <c r="AE2" s="135">
        <f>Builder!AE130</f>
        <v>0</v>
      </c>
      <c r="AF2" s="135">
        <f>Builder!AF130</f>
        <v>0</v>
      </c>
      <c r="AG2" s="135">
        <f>Builder!AG130</f>
        <v>0</v>
      </c>
      <c r="AH2" s="135">
        <f>Builder!AH130</f>
        <v>0</v>
      </c>
      <c r="AI2" s="135">
        <f>Builder!AI130</f>
        <v>0</v>
      </c>
      <c r="AJ2" s="135">
        <f>Builder!AJ130</f>
        <v>0</v>
      </c>
      <c r="AK2" s="135">
        <f>Builder!AK130</f>
        <v>0</v>
      </c>
      <c r="AL2" s="135">
        <f>Builder!AL130</f>
        <v>0</v>
      </c>
      <c r="AM2" s="135">
        <f>Builder!AM130</f>
        <v>0</v>
      </c>
      <c r="AN2" s="135">
        <f>Builder!AN130</f>
        <v>0</v>
      </c>
      <c r="AO2" s="135">
        <f>Builder!AO130</f>
        <v>0</v>
      </c>
      <c r="AP2" s="135">
        <f>Builder!AP130</f>
        <v>0</v>
      </c>
      <c r="AQ2" s="135">
        <f>Builder!AQ130</f>
        <v>0</v>
      </c>
      <c r="AR2" s="135">
        <f>Builder!AR130</f>
        <v>0</v>
      </c>
      <c r="AS2" s="135">
        <f>Builder!AS130</f>
        <v>0</v>
      </c>
      <c r="AT2" s="135">
        <f>Builder!AT130</f>
        <v>0</v>
      </c>
      <c r="AU2" s="135">
        <f>Builder!AU130</f>
        <v>0</v>
      </c>
      <c r="AV2" s="135">
        <f>Builder!AV130</f>
        <v>0</v>
      </c>
      <c r="AW2" s="135">
        <f>Builder!AW130</f>
        <v>0</v>
      </c>
      <c r="AX2" s="135">
        <f>Builder!AX130</f>
        <v>0</v>
      </c>
      <c r="AY2" s="135">
        <f>Builder!AY130</f>
        <v>0</v>
      </c>
      <c r="AZ2" s="135">
        <f>Builder!AZ130</f>
        <v>0</v>
      </c>
      <c r="BA2" s="135">
        <f>Builder!BA130</f>
        <v>0</v>
      </c>
      <c r="BB2" s="135">
        <f>Builder!BB130</f>
        <v>0</v>
      </c>
      <c r="BC2" s="135">
        <f>Builder!BC130</f>
        <v>0</v>
      </c>
      <c r="BD2" s="135">
        <f>Builder!BD130</f>
        <v>0</v>
      </c>
      <c r="BE2" s="135">
        <f>Builder!BE130</f>
        <v>0</v>
      </c>
      <c r="BF2" s="135">
        <f>Builder!BF130</f>
        <v>0</v>
      </c>
      <c r="BG2" s="135">
        <f>Builder!BG130</f>
        <v>0</v>
      </c>
      <c r="BH2" s="135">
        <f>Builder!BH130</f>
        <v>0</v>
      </c>
      <c r="BI2" s="135">
        <f>Builder!BI130</f>
        <v>0</v>
      </c>
    </row>
    <row r="3" spans="1:61" x14ac:dyDescent="0.3">
      <c r="A3" s="130" t="s">
        <v>118</v>
      </c>
      <c r="B3" s="132">
        <f>Builder!B101</f>
        <v>0</v>
      </c>
      <c r="C3" s="132">
        <f>Builder!C101</f>
        <v>0</v>
      </c>
      <c r="D3" s="132">
        <f>Builder!D101</f>
        <v>0</v>
      </c>
      <c r="E3" s="132">
        <f>Builder!E101</f>
        <v>0</v>
      </c>
      <c r="F3" s="132">
        <f>Builder!F101</f>
        <v>0</v>
      </c>
      <c r="G3" s="132">
        <f>Builder!G101</f>
        <v>0</v>
      </c>
      <c r="H3" s="132">
        <f>Builder!H101</f>
        <v>0</v>
      </c>
      <c r="I3" s="132">
        <f>Builder!I101</f>
        <v>0</v>
      </c>
      <c r="J3" s="132">
        <f>Builder!J101</f>
        <v>0</v>
      </c>
      <c r="K3" s="132">
        <f>Builder!K101</f>
        <v>0</v>
      </c>
      <c r="L3" s="132">
        <f>Builder!L101</f>
        <v>0</v>
      </c>
      <c r="M3" s="132">
        <f>Builder!M101</f>
        <v>0</v>
      </c>
      <c r="N3" s="132">
        <f>Builder!N101</f>
        <v>0</v>
      </c>
      <c r="O3" s="132">
        <f>Builder!O101</f>
        <v>0</v>
      </c>
      <c r="P3" s="132">
        <f>Builder!P101</f>
        <v>0</v>
      </c>
      <c r="Q3" s="132">
        <f>Builder!Q101</f>
        <v>0</v>
      </c>
      <c r="R3" s="132">
        <f>Builder!R101</f>
        <v>0</v>
      </c>
      <c r="S3" s="132">
        <f>Builder!S101</f>
        <v>0</v>
      </c>
      <c r="T3" s="132">
        <f>Builder!T101</f>
        <v>0</v>
      </c>
      <c r="U3" s="132">
        <f>Builder!U101</f>
        <v>0</v>
      </c>
      <c r="V3" s="132">
        <f>Builder!V101</f>
        <v>0</v>
      </c>
      <c r="W3" s="132">
        <f>Builder!W101</f>
        <v>0</v>
      </c>
      <c r="X3" s="132">
        <f>Builder!X101</f>
        <v>0</v>
      </c>
      <c r="Y3" s="132">
        <f>Builder!Y101</f>
        <v>0</v>
      </c>
      <c r="Z3" s="132">
        <f>Builder!Z101</f>
        <v>0</v>
      </c>
      <c r="AA3" s="132">
        <f>Builder!AA101</f>
        <v>0</v>
      </c>
      <c r="AB3" s="132">
        <f>Builder!AB101</f>
        <v>0</v>
      </c>
      <c r="AC3" s="132">
        <f>Builder!AC101</f>
        <v>0</v>
      </c>
      <c r="AD3" s="132">
        <f>Builder!AD101</f>
        <v>0</v>
      </c>
      <c r="AE3" s="132">
        <f>Builder!AE101</f>
        <v>0</v>
      </c>
      <c r="AF3" s="132">
        <f>Builder!AF101</f>
        <v>0</v>
      </c>
      <c r="AG3" s="132">
        <f>Builder!AG101</f>
        <v>0</v>
      </c>
      <c r="AH3" s="132">
        <f>Builder!AH101</f>
        <v>0</v>
      </c>
      <c r="AI3" s="132">
        <f>Builder!AI101</f>
        <v>0</v>
      </c>
      <c r="AJ3" s="132">
        <f>Builder!AJ101</f>
        <v>0</v>
      </c>
      <c r="AK3" s="132">
        <f>Builder!AK101</f>
        <v>0</v>
      </c>
      <c r="AL3" s="132">
        <f>Builder!AL101</f>
        <v>0</v>
      </c>
      <c r="AM3" s="132">
        <f>Builder!AM101</f>
        <v>0</v>
      </c>
      <c r="AN3" s="132">
        <f>Builder!AN101</f>
        <v>0</v>
      </c>
      <c r="AO3" s="132">
        <f>Builder!AO101</f>
        <v>0</v>
      </c>
      <c r="AP3" s="132">
        <f>Builder!AP101</f>
        <v>0</v>
      </c>
      <c r="AQ3" s="132">
        <f>Builder!AQ101</f>
        <v>0</v>
      </c>
      <c r="AR3" s="132">
        <f>Builder!AR101</f>
        <v>0</v>
      </c>
      <c r="AS3" s="132">
        <f>Builder!AS101</f>
        <v>0</v>
      </c>
      <c r="AT3" s="132">
        <f>Builder!AT101</f>
        <v>0</v>
      </c>
      <c r="AU3" s="132">
        <f>Builder!AU101</f>
        <v>0</v>
      </c>
      <c r="AV3" s="132">
        <f>Builder!AV101</f>
        <v>0</v>
      </c>
      <c r="AW3" s="132">
        <f>Builder!AW101</f>
        <v>0</v>
      </c>
      <c r="AX3" s="132">
        <f>Builder!AX101</f>
        <v>0</v>
      </c>
      <c r="AY3" s="132">
        <f>Builder!AY101</f>
        <v>0</v>
      </c>
      <c r="AZ3" s="132">
        <f>Builder!AZ101</f>
        <v>0</v>
      </c>
      <c r="BA3" s="132">
        <f>Builder!BA101</f>
        <v>0</v>
      </c>
      <c r="BB3" s="132">
        <f>Builder!BB101</f>
        <v>0</v>
      </c>
      <c r="BC3" s="132">
        <f>Builder!BC101</f>
        <v>0</v>
      </c>
      <c r="BD3" s="132">
        <f>Builder!BD101</f>
        <v>0</v>
      </c>
      <c r="BE3" s="132">
        <f>Builder!BE101</f>
        <v>0</v>
      </c>
      <c r="BF3" s="132">
        <f>Builder!BF101</f>
        <v>0</v>
      </c>
      <c r="BG3" s="132">
        <f>Builder!BG101</f>
        <v>0</v>
      </c>
      <c r="BH3" s="132">
        <f>Builder!BH101</f>
        <v>0</v>
      </c>
      <c r="BI3" s="132">
        <f>Builder!BI101</f>
        <v>0</v>
      </c>
    </row>
    <row r="4" spans="1:61" x14ac:dyDescent="0.3">
      <c r="A4" s="130" t="s">
        <v>117</v>
      </c>
      <c r="B4" s="132">
        <f>Builder!B105</f>
        <v>0</v>
      </c>
      <c r="C4" s="132">
        <f>Builder!C105</f>
        <v>0</v>
      </c>
      <c r="D4" s="132">
        <f>Builder!D105</f>
        <v>0</v>
      </c>
      <c r="E4" s="132">
        <f>Builder!E105</f>
        <v>0</v>
      </c>
      <c r="F4" s="132">
        <f>Builder!F105</f>
        <v>0</v>
      </c>
      <c r="G4" s="132">
        <f>Builder!G105</f>
        <v>0</v>
      </c>
      <c r="H4" s="132">
        <f>Builder!H105</f>
        <v>0</v>
      </c>
      <c r="I4" s="132">
        <f>Builder!I105</f>
        <v>0</v>
      </c>
      <c r="J4" s="132">
        <f>Builder!J105</f>
        <v>0</v>
      </c>
      <c r="K4" s="132">
        <f>Builder!K105</f>
        <v>0</v>
      </c>
      <c r="L4" s="132">
        <f>Builder!L105</f>
        <v>0</v>
      </c>
      <c r="M4" s="132">
        <f>Builder!M105</f>
        <v>0</v>
      </c>
      <c r="N4" s="132">
        <f>Builder!N105</f>
        <v>0</v>
      </c>
      <c r="O4" s="132">
        <f>Builder!O105</f>
        <v>0</v>
      </c>
      <c r="P4" s="132">
        <f>Builder!P105</f>
        <v>0</v>
      </c>
      <c r="Q4" s="132">
        <f>Builder!Q105</f>
        <v>0</v>
      </c>
      <c r="R4" s="132">
        <f>Builder!R105</f>
        <v>0</v>
      </c>
      <c r="S4" s="132">
        <f>Builder!S105</f>
        <v>0</v>
      </c>
      <c r="T4" s="132">
        <f>Builder!T105</f>
        <v>0</v>
      </c>
      <c r="U4" s="132">
        <f>Builder!U105</f>
        <v>0</v>
      </c>
      <c r="V4" s="132">
        <f>Builder!V105</f>
        <v>0</v>
      </c>
      <c r="W4" s="132">
        <f>Builder!W105</f>
        <v>0</v>
      </c>
      <c r="X4" s="132">
        <f>Builder!X105</f>
        <v>0</v>
      </c>
      <c r="Y4" s="132">
        <f>Builder!Y105</f>
        <v>0</v>
      </c>
      <c r="Z4" s="132">
        <f>Builder!Z105</f>
        <v>0</v>
      </c>
      <c r="AA4" s="132">
        <f>Builder!AA105</f>
        <v>0</v>
      </c>
      <c r="AB4" s="132">
        <f>Builder!AB105</f>
        <v>0</v>
      </c>
      <c r="AC4" s="132">
        <f>Builder!AC105</f>
        <v>0</v>
      </c>
      <c r="AD4" s="132">
        <f>Builder!AD105</f>
        <v>0</v>
      </c>
      <c r="AE4" s="132">
        <f>Builder!AE105</f>
        <v>0</v>
      </c>
      <c r="AF4" s="132">
        <f>Builder!AF105</f>
        <v>0</v>
      </c>
      <c r="AG4" s="132">
        <f>Builder!AG105</f>
        <v>0</v>
      </c>
      <c r="AH4" s="132">
        <f>Builder!AH105</f>
        <v>0</v>
      </c>
      <c r="AI4" s="132">
        <f>Builder!AI105</f>
        <v>0</v>
      </c>
      <c r="AJ4" s="132">
        <f>Builder!AJ105</f>
        <v>0</v>
      </c>
      <c r="AK4" s="132">
        <f>Builder!AK105</f>
        <v>0</v>
      </c>
      <c r="AL4" s="132">
        <f>Builder!AL105</f>
        <v>0</v>
      </c>
      <c r="AM4" s="132">
        <f>Builder!AM105</f>
        <v>0</v>
      </c>
      <c r="AN4" s="132">
        <f>Builder!AN105</f>
        <v>0</v>
      </c>
      <c r="AO4" s="132">
        <f>Builder!AO105</f>
        <v>0</v>
      </c>
      <c r="AP4" s="132">
        <f>Builder!AP105</f>
        <v>0</v>
      </c>
      <c r="AQ4" s="132">
        <f>Builder!AQ105</f>
        <v>0</v>
      </c>
      <c r="AR4" s="132">
        <f>Builder!AR105</f>
        <v>0</v>
      </c>
      <c r="AS4" s="132">
        <f>Builder!AS105</f>
        <v>0</v>
      </c>
      <c r="AT4" s="132">
        <f>Builder!AT105</f>
        <v>0</v>
      </c>
      <c r="AU4" s="132">
        <f>Builder!AU105</f>
        <v>0</v>
      </c>
      <c r="AV4" s="132">
        <f>Builder!AV105</f>
        <v>0</v>
      </c>
      <c r="AW4" s="132">
        <f>Builder!AW105</f>
        <v>0</v>
      </c>
      <c r="AX4" s="132">
        <f>Builder!AX105</f>
        <v>0</v>
      </c>
      <c r="AY4" s="132">
        <f>Builder!AY105</f>
        <v>0</v>
      </c>
      <c r="AZ4" s="132">
        <f>Builder!AZ105</f>
        <v>0</v>
      </c>
      <c r="BA4" s="132">
        <f>Builder!BA105</f>
        <v>0</v>
      </c>
      <c r="BB4" s="132">
        <f>Builder!BB105</f>
        <v>0</v>
      </c>
      <c r="BC4" s="132">
        <f>Builder!BC105</f>
        <v>0</v>
      </c>
      <c r="BD4" s="132">
        <f>Builder!BD105</f>
        <v>0</v>
      </c>
      <c r="BE4" s="132">
        <f>Builder!BE105</f>
        <v>0</v>
      </c>
      <c r="BF4" s="132">
        <f>Builder!BF105</f>
        <v>0</v>
      </c>
      <c r="BG4" s="132">
        <f>Builder!BG105</f>
        <v>0</v>
      </c>
      <c r="BH4" s="132">
        <f>Builder!BH105</f>
        <v>0</v>
      </c>
      <c r="BI4" s="132">
        <f>Builder!BI105</f>
        <v>0</v>
      </c>
    </row>
    <row r="5" spans="1:61" x14ac:dyDescent="0.3">
      <c r="A5" s="130" t="s">
        <v>7</v>
      </c>
      <c r="B5" s="132">
        <f>Builder!B106</f>
        <v>0</v>
      </c>
      <c r="C5" s="132">
        <f>Builder!C106</f>
        <v>0</v>
      </c>
      <c r="D5" s="132">
        <f>Builder!D106</f>
        <v>0</v>
      </c>
      <c r="E5" s="132">
        <f>Builder!E106</f>
        <v>0</v>
      </c>
      <c r="F5" s="132">
        <f>Builder!F106</f>
        <v>0</v>
      </c>
      <c r="G5" s="132">
        <f>Builder!G106</f>
        <v>0</v>
      </c>
      <c r="H5" s="132">
        <f>Builder!H106</f>
        <v>0</v>
      </c>
      <c r="I5" s="132">
        <f>Builder!I106</f>
        <v>0</v>
      </c>
      <c r="J5" s="132">
        <f>Builder!J106</f>
        <v>0</v>
      </c>
      <c r="K5" s="132">
        <f>Builder!K106</f>
        <v>0</v>
      </c>
      <c r="L5" s="132">
        <f>Builder!L106</f>
        <v>0</v>
      </c>
      <c r="M5" s="132">
        <f>Builder!M106</f>
        <v>0</v>
      </c>
      <c r="N5" s="132">
        <f>Builder!N106</f>
        <v>0</v>
      </c>
      <c r="O5" s="132">
        <f>Builder!O106</f>
        <v>0</v>
      </c>
      <c r="P5" s="132">
        <f>Builder!P106</f>
        <v>0</v>
      </c>
      <c r="Q5" s="132">
        <f>Builder!Q106</f>
        <v>0</v>
      </c>
      <c r="R5" s="132">
        <f>Builder!R106</f>
        <v>0</v>
      </c>
      <c r="S5" s="132">
        <f>Builder!S106</f>
        <v>0</v>
      </c>
      <c r="T5" s="132">
        <f>Builder!T106</f>
        <v>0</v>
      </c>
      <c r="U5" s="132">
        <f>Builder!U106</f>
        <v>0</v>
      </c>
      <c r="V5" s="132">
        <f>Builder!V106</f>
        <v>0</v>
      </c>
      <c r="W5" s="132">
        <f>Builder!W106</f>
        <v>0</v>
      </c>
      <c r="X5" s="132">
        <f>Builder!X106</f>
        <v>0</v>
      </c>
      <c r="Y5" s="132">
        <f>Builder!Y106</f>
        <v>0</v>
      </c>
      <c r="Z5" s="132">
        <f>Builder!Z106</f>
        <v>0</v>
      </c>
      <c r="AA5" s="132">
        <f>Builder!AA106</f>
        <v>0</v>
      </c>
      <c r="AB5" s="132">
        <f>Builder!AB106</f>
        <v>0</v>
      </c>
      <c r="AC5" s="132">
        <f>Builder!AC106</f>
        <v>0</v>
      </c>
      <c r="AD5" s="132">
        <f>Builder!AD106</f>
        <v>0</v>
      </c>
      <c r="AE5" s="132">
        <f>Builder!AE106</f>
        <v>0</v>
      </c>
      <c r="AF5" s="132">
        <f>Builder!AF106</f>
        <v>0</v>
      </c>
      <c r="AG5" s="132">
        <f>Builder!AG106</f>
        <v>0</v>
      </c>
      <c r="AH5" s="132">
        <f>Builder!AH106</f>
        <v>0</v>
      </c>
      <c r="AI5" s="132">
        <f>Builder!AI106</f>
        <v>0</v>
      </c>
      <c r="AJ5" s="132">
        <f>Builder!AJ106</f>
        <v>0</v>
      </c>
      <c r="AK5" s="132">
        <f>Builder!AK106</f>
        <v>0</v>
      </c>
      <c r="AL5" s="132">
        <f>Builder!AL106</f>
        <v>0</v>
      </c>
      <c r="AM5" s="132">
        <f>Builder!AM106</f>
        <v>0</v>
      </c>
      <c r="AN5" s="132">
        <f>Builder!AN106</f>
        <v>0</v>
      </c>
      <c r="AO5" s="132">
        <f>Builder!AO106</f>
        <v>0</v>
      </c>
      <c r="AP5" s="132">
        <f>Builder!AP106</f>
        <v>0</v>
      </c>
      <c r="AQ5" s="132">
        <f>Builder!AQ106</f>
        <v>0</v>
      </c>
      <c r="AR5" s="132">
        <f>Builder!AR106</f>
        <v>0</v>
      </c>
      <c r="AS5" s="132">
        <f>Builder!AS106</f>
        <v>0</v>
      </c>
      <c r="AT5" s="132">
        <f>Builder!AT106</f>
        <v>0</v>
      </c>
      <c r="AU5" s="132">
        <f>Builder!AU106</f>
        <v>0</v>
      </c>
      <c r="AV5" s="132">
        <f>Builder!AV106</f>
        <v>0</v>
      </c>
      <c r="AW5" s="132">
        <f>Builder!AW106</f>
        <v>0</v>
      </c>
      <c r="AX5" s="132">
        <f>Builder!AX106</f>
        <v>0</v>
      </c>
      <c r="AY5" s="132">
        <f>Builder!AY106</f>
        <v>0</v>
      </c>
      <c r="AZ5" s="132">
        <f>Builder!AZ106</f>
        <v>0</v>
      </c>
      <c r="BA5" s="132">
        <f>Builder!BA106</f>
        <v>0</v>
      </c>
      <c r="BB5" s="132">
        <f>Builder!BB106</f>
        <v>0</v>
      </c>
      <c r="BC5" s="132">
        <f>Builder!BC106</f>
        <v>0</v>
      </c>
      <c r="BD5" s="132">
        <f>Builder!BD106</f>
        <v>0</v>
      </c>
      <c r="BE5" s="132">
        <f>Builder!BE106</f>
        <v>0</v>
      </c>
      <c r="BF5" s="132">
        <f>Builder!BF106</f>
        <v>0</v>
      </c>
      <c r="BG5" s="132">
        <f>Builder!BG106</f>
        <v>0</v>
      </c>
      <c r="BH5" s="132">
        <f>Builder!BH106</f>
        <v>0</v>
      </c>
      <c r="BI5" s="132">
        <f>Builder!BI106</f>
        <v>0</v>
      </c>
    </row>
  </sheetData>
  <phoneticPr fontId="2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C134"/>
  <sheetViews>
    <sheetView topLeftCell="A94" workbookViewId="0">
      <pane xSplit="1" topLeftCell="B1" activePane="topRight" state="frozen"/>
      <selection activeCell="J29" sqref="J29"/>
      <selection pane="topRight" activeCell="A107" sqref="A107"/>
    </sheetView>
  </sheetViews>
  <sheetFormatPr defaultColWidth="14.44140625" defaultRowHeight="15" customHeight="1" x14ac:dyDescent="0.3"/>
  <cols>
    <col min="1" max="1" width="47.44140625" customWidth="1"/>
    <col min="2" max="2" width="16.6640625" customWidth="1"/>
    <col min="3" max="3" width="13" customWidth="1"/>
    <col min="4" max="4" width="13.44140625" customWidth="1"/>
    <col min="5" max="5" width="12.5546875" customWidth="1"/>
    <col min="6" max="6" width="13" customWidth="1"/>
    <col min="7" max="7" width="13.44140625" customWidth="1"/>
    <col min="8" max="8" width="15.33203125" customWidth="1"/>
    <col min="9" max="11" width="13.109375" customWidth="1"/>
    <col min="12" max="12" width="13.44140625" customWidth="1"/>
    <col min="13" max="13" width="14.88671875" customWidth="1"/>
    <col min="14" max="14" width="13.109375" customWidth="1"/>
    <col min="15" max="15" width="12.5546875" customWidth="1"/>
    <col min="16" max="16" width="13.5546875" customWidth="1"/>
    <col min="17" max="18" width="13.109375" customWidth="1"/>
    <col min="19" max="23" width="13.5546875" customWidth="1"/>
    <col min="24" max="24" width="13.109375" customWidth="1"/>
    <col min="25" max="25" width="14.88671875" customWidth="1"/>
    <col min="26" max="27" width="13" customWidth="1"/>
    <col min="28" max="28" width="13.5546875" customWidth="1"/>
    <col min="29" max="29" width="13" customWidth="1"/>
    <col min="30" max="30" width="13.5546875" customWidth="1"/>
    <col min="31" max="31" width="13.109375" customWidth="1"/>
    <col min="32" max="36" width="13.5546875" customWidth="1"/>
    <col min="37" max="37" width="16.33203125" customWidth="1"/>
    <col min="38" max="38" width="13.5546875" customWidth="1"/>
    <col min="39" max="39" width="13.109375" customWidth="1"/>
    <col min="40" max="40" width="13.5546875" customWidth="1"/>
    <col min="41" max="41" width="13.109375" customWidth="1"/>
    <col min="42" max="46" width="13.5546875" customWidth="1"/>
    <col min="47" max="47" width="13.109375" customWidth="1"/>
    <col min="48" max="48" width="12.6640625" customWidth="1"/>
    <col min="49" max="49" width="16.33203125" customWidth="1"/>
    <col min="50" max="54" width="13.109375" customWidth="1"/>
    <col min="55" max="55" width="13.5546875" customWidth="1"/>
    <col min="56" max="56" width="12.6640625" customWidth="1"/>
    <col min="57" max="60" width="13.5546875" customWidth="1"/>
    <col min="61" max="61" width="16.33203125" customWidth="1"/>
    <col min="62" max="81" width="8.88671875" customWidth="1"/>
  </cols>
  <sheetData>
    <row r="1" spans="1:81" ht="14.4" x14ac:dyDescent="0.3">
      <c r="B1" s="26">
        <v>45748</v>
      </c>
      <c r="C1" s="26">
        <v>45778</v>
      </c>
      <c r="D1" s="26">
        <v>45809</v>
      </c>
      <c r="E1" s="26">
        <v>45839</v>
      </c>
      <c r="F1" s="26">
        <v>45870</v>
      </c>
      <c r="G1" s="26">
        <v>45901</v>
      </c>
      <c r="H1" s="26">
        <v>45931</v>
      </c>
      <c r="I1" s="26">
        <v>45962</v>
      </c>
      <c r="J1" s="26">
        <v>45992</v>
      </c>
      <c r="K1" s="26">
        <v>46023</v>
      </c>
      <c r="L1" s="26">
        <v>46054</v>
      </c>
      <c r="M1" s="26">
        <v>46082</v>
      </c>
      <c r="N1" s="26">
        <v>46113</v>
      </c>
      <c r="O1" s="26">
        <v>46143</v>
      </c>
      <c r="P1" s="26">
        <v>46174</v>
      </c>
      <c r="Q1" s="26">
        <v>46204</v>
      </c>
      <c r="R1" s="26">
        <v>46235</v>
      </c>
      <c r="S1" s="26">
        <v>46266</v>
      </c>
      <c r="T1" s="26">
        <v>46296</v>
      </c>
      <c r="U1" s="26">
        <v>46327</v>
      </c>
      <c r="V1" s="26">
        <v>46357</v>
      </c>
      <c r="W1" s="26">
        <v>46388</v>
      </c>
      <c r="X1" s="26">
        <v>46419</v>
      </c>
      <c r="Y1" s="26">
        <v>46447</v>
      </c>
      <c r="Z1" s="26">
        <v>46478</v>
      </c>
      <c r="AA1" s="26">
        <v>46508</v>
      </c>
      <c r="AB1" s="26">
        <v>46539</v>
      </c>
      <c r="AC1" s="26">
        <v>46569</v>
      </c>
      <c r="AD1" s="26">
        <v>46600</v>
      </c>
      <c r="AE1" s="26">
        <v>46631</v>
      </c>
      <c r="AF1" s="26">
        <v>46661</v>
      </c>
      <c r="AG1" s="26">
        <v>46692</v>
      </c>
      <c r="AH1" s="26">
        <v>46722</v>
      </c>
      <c r="AI1" s="26">
        <v>46753</v>
      </c>
      <c r="AJ1" s="26">
        <v>46784</v>
      </c>
      <c r="AK1" s="26">
        <v>46813</v>
      </c>
      <c r="AL1" s="26">
        <v>46844</v>
      </c>
      <c r="AM1" s="26">
        <v>46874</v>
      </c>
      <c r="AN1" s="26">
        <v>46905</v>
      </c>
      <c r="AO1" s="26">
        <v>46935</v>
      </c>
      <c r="AP1" s="26">
        <v>46966</v>
      </c>
      <c r="AQ1" s="26">
        <v>46997</v>
      </c>
      <c r="AR1" s="26">
        <v>47027</v>
      </c>
      <c r="AS1" s="26">
        <v>47058</v>
      </c>
      <c r="AT1" s="26">
        <v>47088</v>
      </c>
      <c r="AU1" s="26">
        <v>47119</v>
      </c>
      <c r="AV1" s="26">
        <v>47150</v>
      </c>
      <c r="AW1" s="26">
        <v>47178</v>
      </c>
      <c r="AX1" s="26">
        <v>47209</v>
      </c>
      <c r="AY1" s="26">
        <v>47239</v>
      </c>
      <c r="AZ1" s="26">
        <v>47270</v>
      </c>
      <c r="BA1" s="26">
        <v>47300</v>
      </c>
      <c r="BB1" s="26">
        <v>47331</v>
      </c>
      <c r="BC1" s="26">
        <v>47362</v>
      </c>
      <c r="BD1" s="26">
        <v>47392</v>
      </c>
      <c r="BE1" s="26">
        <v>47423</v>
      </c>
      <c r="BF1" s="26">
        <v>47453</v>
      </c>
      <c r="BG1" s="26">
        <v>47484</v>
      </c>
      <c r="BH1" s="26">
        <v>47515</v>
      </c>
      <c r="BI1" s="26">
        <v>47543</v>
      </c>
    </row>
    <row r="2" spans="1:81" ht="14.4" x14ac:dyDescent="0.3">
      <c r="B2" s="27" t="s">
        <v>85</v>
      </c>
      <c r="C2" s="27" t="s">
        <v>18</v>
      </c>
      <c r="D2" s="27" t="s">
        <v>19</v>
      </c>
      <c r="E2" s="27" t="s">
        <v>20</v>
      </c>
      <c r="F2" s="27" t="s">
        <v>21</v>
      </c>
      <c r="G2" s="27" t="s">
        <v>22</v>
      </c>
      <c r="H2" s="27" t="s">
        <v>23</v>
      </c>
      <c r="I2" s="27" t="s">
        <v>24</v>
      </c>
      <c r="J2" s="27" t="s">
        <v>25</v>
      </c>
      <c r="K2" s="27" t="s">
        <v>26</v>
      </c>
      <c r="L2" s="27" t="s">
        <v>27</v>
      </c>
      <c r="M2" s="28" t="s">
        <v>28</v>
      </c>
      <c r="N2" s="27" t="s">
        <v>29</v>
      </c>
      <c r="O2" s="27" t="s">
        <v>30</v>
      </c>
      <c r="P2" s="27" t="s">
        <v>31</v>
      </c>
      <c r="Q2" s="27" t="s">
        <v>32</v>
      </c>
      <c r="R2" s="27" t="s">
        <v>33</v>
      </c>
      <c r="S2" s="27" t="s">
        <v>34</v>
      </c>
      <c r="T2" s="27" t="s">
        <v>35</v>
      </c>
      <c r="U2" s="27" t="s">
        <v>36</v>
      </c>
      <c r="V2" s="27" t="s">
        <v>37</v>
      </c>
      <c r="W2" s="27" t="s">
        <v>38</v>
      </c>
      <c r="X2" s="27" t="s">
        <v>39</v>
      </c>
      <c r="Y2" s="27" t="s">
        <v>40</v>
      </c>
      <c r="Z2" s="29" t="s">
        <v>41</v>
      </c>
      <c r="AA2" s="27" t="s">
        <v>42</v>
      </c>
      <c r="AB2" s="27" t="s">
        <v>43</v>
      </c>
      <c r="AC2" s="27" t="s">
        <v>44</v>
      </c>
      <c r="AD2" s="27" t="s">
        <v>45</v>
      </c>
      <c r="AE2" s="27" t="s">
        <v>46</v>
      </c>
      <c r="AF2" s="27" t="s">
        <v>47</v>
      </c>
      <c r="AG2" s="27" t="s">
        <v>48</v>
      </c>
      <c r="AH2" s="27" t="s">
        <v>49</v>
      </c>
      <c r="AI2" s="27" t="s">
        <v>50</v>
      </c>
      <c r="AJ2" s="27" t="s">
        <v>51</v>
      </c>
      <c r="AK2" s="28" t="s">
        <v>52</v>
      </c>
      <c r="AL2" s="27" t="s">
        <v>53</v>
      </c>
      <c r="AM2" s="27" t="s">
        <v>54</v>
      </c>
      <c r="AN2" s="27" t="s">
        <v>55</v>
      </c>
      <c r="AO2" s="27" t="s">
        <v>56</v>
      </c>
      <c r="AP2" s="27" t="s">
        <v>57</v>
      </c>
      <c r="AQ2" s="27" t="s">
        <v>58</v>
      </c>
      <c r="AR2" s="27" t="s">
        <v>59</v>
      </c>
      <c r="AS2" s="27" t="s">
        <v>60</v>
      </c>
      <c r="AT2" s="27" t="s">
        <v>61</v>
      </c>
      <c r="AU2" s="27" t="s">
        <v>62</v>
      </c>
      <c r="AV2" s="27" t="s">
        <v>63</v>
      </c>
      <c r="AW2" s="28" t="s">
        <v>64</v>
      </c>
      <c r="AX2" s="29" t="s">
        <v>65</v>
      </c>
      <c r="AY2" s="27" t="s">
        <v>66</v>
      </c>
      <c r="AZ2" s="27" t="s">
        <v>67</v>
      </c>
      <c r="BA2" s="27" t="s">
        <v>68</v>
      </c>
      <c r="BB2" s="27" t="s">
        <v>69</v>
      </c>
      <c r="BC2" s="27" t="s">
        <v>70</v>
      </c>
      <c r="BD2" s="27" t="s">
        <v>71</v>
      </c>
      <c r="BE2" s="27" t="s">
        <v>72</v>
      </c>
      <c r="BF2" s="27" t="s">
        <v>73</v>
      </c>
      <c r="BG2" s="27" t="s">
        <v>74</v>
      </c>
      <c r="BH2" s="27" t="s">
        <v>75</v>
      </c>
      <c r="BI2" s="27" t="s">
        <v>76</v>
      </c>
    </row>
    <row r="3" spans="1:81" ht="14.4" x14ac:dyDescent="0.3">
      <c r="A3" s="4" t="s">
        <v>77</v>
      </c>
      <c r="B3" s="29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9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8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8"/>
      <c r="AX3" s="29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</row>
    <row r="4" spans="1:81" ht="14.4" x14ac:dyDescent="0.3">
      <c r="B4" s="30">
        <v>4.2</v>
      </c>
      <c r="C4" s="30">
        <v>4.2</v>
      </c>
      <c r="D4" s="30">
        <v>4.2</v>
      </c>
      <c r="E4" s="30">
        <v>4.2</v>
      </c>
      <c r="F4" s="30">
        <v>4.2</v>
      </c>
      <c r="G4" s="30">
        <v>4.2</v>
      </c>
      <c r="H4" s="30">
        <v>4.2</v>
      </c>
      <c r="I4" s="30">
        <v>4.2</v>
      </c>
      <c r="J4" s="30">
        <v>4.2</v>
      </c>
      <c r="K4" s="30">
        <v>4.2</v>
      </c>
      <c r="L4" s="30">
        <v>4.2</v>
      </c>
      <c r="M4" s="30">
        <v>4.2</v>
      </c>
      <c r="N4" s="30">
        <v>4.2</v>
      </c>
      <c r="O4" s="30">
        <v>4.2</v>
      </c>
      <c r="P4" s="30">
        <v>4.2</v>
      </c>
      <c r="Q4" s="30">
        <v>4.2</v>
      </c>
      <c r="R4" s="30">
        <v>4.2</v>
      </c>
      <c r="S4" s="30">
        <v>4.2</v>
      </c>
      <c r="T4" s="30">
        <v>4.2</v>
      </c>
      <c r="U4" s="30">
        <v>4.2</v>
      </c>
      <c r="V4" s="30">
        <v>4.2</v>
      </c>
      <c r="W4" s="30">
        <v>4.2</v>
      </c>
      <c r="X4" s="30">
        <v>4.2</v>
      </c>
      <c r="Y4" s="30">
        <v>4.2</v>
      </c>
      <c r="Z4" s="30">
        <v>4.2</v>
      </c>
      <c r="AA4" s="30">
        <v>4.2</v>
      </c>
      <c r="AB4" s="30">
        <v>4.2</v>
      </c>
      <c r="AC4" s="30">
        <v>4.2</v>
      </c>
      <c r="AD4" s="30">
        <v>4.2</v>
      </c>
      <c r="AE4" s="30">
        <v>4.2</v>
      </c>
      <c r="AF4" s="30">
        <v>4.2</v>
      </c>
      <c r="AG4" s="30">
        <v>4.2</v>
      </c>
      <c r="AH4" s="30">
        <v>4.2</v>
      </c>
      <c r="AI4" s="30">
        <v>4.2</v>
      </c>
      <c r="AJ4" s="30">
        <v>4.2</v>
      </c>
      <c r="AK4" s="30">
        <v>4.2</v>
      </c>
      <c r="AL4" s="30">
        <v>4.2</v>
      </c>
      <c r="AM4" s="30">
        <v>4.2</v>
      </c>
      <c r="AN4" s="30">
        <v>4.2</v>
      </c>
      <c r="AO4" s="30">
        <v>4.2</v>
      </c>
      <c r="AP4" s="30">
        <v>4.2</v>
      </c>
      <c r="AQ4" s="30">
        <v>4.2</v>
      </c>
      <c r="AR4" s="30">
        <v>4.2</v>
      </c>
      <c r="AS4" s="30">
        <v>4.2</v>
      </c>
      <c r="AT4" s="30">
        <v>4.2</v>
      </c>
      <c r="AU4" s="30">
        <v>4.2</v>
      </c>
      <c r="AV4" s="30">
        <v>4.2</v>
      </c>
      <c r="AW4" s="30">
        <v>4.2</v>
      </c>
      <c r="AX4" s="30">
        <v>4.2</v>
      </c>
      <c r="AY4" s="30">
        <v>4.2</v>
      </c>
      <c r="AZ4" s="30">
        <v>4.2</v>
      </c>
      <c r="BA4" s="30">
        <v>4.2</v>
      </c>
      <c r="BB4" s="30">
        <v>4.2</v>
      </c>
      <c r="BC4" s="30">
        <v>4.2</v>
      </c>
      <c r="BD4" s="30">
        <v>4.2</v>
      </c>
      <c r="BE4" s="30">
        <v>4.2</v>
      </c>
      <c r="BF4" s="30">
        <v>4.2</v>
      </c>
      <c r="BG4" s="30">
        <v>4.2</v>
      </c>
      <c r="BH4" s="30">
        <v>4.2</v>
      </c>
      <c r="BI4" s="30">
        <v>4.2</v>
      </c>
    </row>
    <row r="5" spans="1:81" ht="14.4" x14ac:dyDescent="0.3">
      <c r="B5" s="195" t="s">
        <v>78</v>
      </c>
      <c r="C5" s="196"/>
      <c r="M5" s="9"/>
      <c r="N5" s="198" t="s">
        <v>79</v>
      </c>
      <c r="O5" s="196"/>
      <c r="Z5" s="195" t="s">
        <v>80</v>
      </c>
      <c r="AA5" s="196"/>
      <c r="AK5" s="9"/>
      <c r="AL5" s="198" t="s">
        <v>81</v>
      </c>
      <c r="AM5" s="196"/>
      <c r="AW5" s="9"/>
      <c r="AX5" s="195" t="s">
        <v>82</v>
      </c>
      <c r="AY5" s="196"/>
    </row>
    <row r="6" spans="1:81" ht="14.4" x14ac:dyDescent="0.3">
      <c r="A6" s="31" t="s">
        <v>126</v>
      </c>
      <c r="B6" s="199"/>
      <c r="C6" s="197"/>
      <c r="D6" s="32"/>
      <c r="M6" s="9"/>
      <c r="N6" s="200" t="s">
        <v>83</v>
      </c>
      <c r="O6" s="197"/>
      <c r="Z6" s="199" t="s">
        <v>83</v>
      </c>
      <c r="AA6" s="197"/>
      <c r="AK6" s="9"/>
      <c r="AL6" s="200" t="s">
        <v>83</v>
      </c>
      <c r="AM6" s="197"/>
      <c r="AW6" s="9"/>
      <c r="AX6" s="199" t="s">
        <v>83</v>
      </c>
      <c r="AY6" s="197"/>
    </row>
    <row r="7" spans="1:81" ht="14.4" x14ac:dyDescent="0.3">
      <c r="A7" s="33"/>
      <c r="B7" s="201"/>
      <c r="C7" s="197"/>
      <c r="M7" s="9"/>
      <c r="N7" s="200"/>
      <c r="O7" s="197"/>
      <c r="Z7" s="199"/>
      <c r="AA7" s="197"/>
      <c r="AK7" s="9"/>
      <c r="AL7" s="200"/>
      <c r="AM7" s="197"/>
      <c r="AW7" s="9"/>
      <c r="AX7" s="199"/>
      <c r="AY7" s="197"/>
    </row>
    <row r="8" spans="1:81" ht="14.4" x14ac:dyDescent="0.3">
      <c r="B8" s="7"/>
      <c r="M8" s="9"/>
      <c r="Z8" s="7"/>
      <c r="AK8" s="9"/>
      <c r="AW8" s="9"/>
      <c r="AX8" s="7"/>
    </row>
    <row r="9" spans="1:81" ht="14.4" x14ac:dyDescent="0.3">
      <c r="A9" s="34" t="s">
        <v>84</v>
      </c>
      <c r="B9" s="35">
        <v>7.0000000000000007E-2</v>
      </c>
      <c r="C9" s="36">
        <v>0.04</v>
      </c>
      <c r="D9" s="36">
        <v>0.03</v>
      </c>
      <c r="E9" s="36">
        <v>0.02</v>
      </c>
      <c r="F9" s="36">
        <v>0.01</v>
      </c>
      <c r="G9" s="36">
        <v>0.01</v>
      </c>
      <c r="H9" s="36">
        <v>0.01</v>
      </c>
      <c r="I9" s="36">
        <v>0.01</v>
      </c>
      <c r="J9" s="36">
        <v>0.01</v>
      </c>
      <c r="K9" s="36">
        <v>0.01</v>
      </c>
      <c r="L9" s="36">
        <v>0.01</v>
      </c>
      <c r="M9" s="37">
        <v>0.01</v>
      </c>
      <c r="N9" s="36">
        <v>0.01</v>
      </c>
      <c r="O9" s="36">
        <v>0.01</v>
      </c>
      <c r="P9" s="36">
        <v>0.01</v>
      </c>
      <c r="Q9" s="36">
        <v>0.01</v>
      </c>
      <c r="R9" s="36">
        <v>0.01</v>
      </c>
      <c r="S9" s="36">
        <v>0.01</v>
      </c>
      <c r="T9" s="36">
        <v>0.01</v>
      </c>
      <c r="U9" s="36">
        <v>0.01</v>
      </c>
      <c r="V9" s="36">
        <v>0.01</v>
      </c>
      <c r="W9" s="36">
        <v>0.01</v>
      </c>
      <c r="X9" s="36">
        <v>0.01</v>
      </c>
      <c r="Y9" s="36">
        <v>0.01</v>
      </c>
      <c r="Z9" s="35">
        <v>0.01</v>
      </c>
      <c r="AA9" s="36">
        <v>0.01</v>
      </c>
      <c r="AB9" s="36">
        <v>0.01</v>
      </c>
      <c r="AC9" s="36">
        <v>0.01</v>
      </c>
      <c r="AD9" s="36">
        <v>0.01</v>
      </c>
      <c r="AE9" s="36">
        <v>0.01</v>
      </c>
      <c r="AF9" s="36">
        <v>0.01</v>
      </c>
      <c r="AG9" s="36">
        <v>0.01</v>
      </c>
      <c r="AH9" s="36">
        <v>0.01</v>
      </c>
      <c r="AI9" s="36">
        <v>0.01</v>
      </c>
      <c r="AJ9" s="36">
        <v>0.01</v>
      </c>
      <c r="AK9" s="37">
        <v>0.01</v>
      </c>
      <c r="AL9" s="36">
        <v>0.01</v>
      </c>
      <c r="AM9" s="36">
        <v>0.01</v>
      </c>
      <c r="AN9" s="36">
        <v>0.01</v>
      </c>
      <c r="AO9" s="36">
        <v>0.01</v>
      </c>
      <c r="AP9" s="36">
        <v>0.01</v>
      </c>
      <c r="AQ9" s="36">
        <v>0.01</v>
      </c>
      <c r="AR9" s="36">
        <v>0.01</v>
      </c>
      <c r="AS9" s="36">
        <v>0.01</v>
      </c>
      <c r="AT9" s="36">
        <v>0.01</v>
      </c>
      <c r="AU9" s="36">
        <v>0.01</v>
      </c>
      <c r="AV9" s="36">
        <v>0.01</v>
      </c>
      <c r="AW9" s="37">
        <v>0.01</v>
      </c>
      <c r="AX9" s="35">
        <v>0.01</v>
      </c>
      <c r="AY9" s="36">
        <v>0.01</v>
      </c>
      <c r="AZ9" s="36">
        <v>0.01</v>
      </c>
      <c r="BA9" s="36">
        <v>0.01</v>
      </c>
      <c r="BB9" s="36">
        <v>0.01</v>
      </c>
      <c r="BC9" s="36">
        <v>0.01</v>
      </c>
      <c r="BD9" s="36">
        <v>0.01</v>
      </c>
      <c r="BE9" s="36">
        <v>0.01</v>
      </c>
      <c r="BF9" s="36">
        <v>0.01</v>
      </c>
      <c r="BG9" s="36">
        <v>0.01</v>
      </c>
      <c r="BH9" s="36">
        <v>0.01</v>
      </c>
      <c r="BI9" s="36">
        <v>0.01</v>
      </c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</row>
    <row r="10" spans="1:81" ht="14.4" x14ac:dyDescent="0.3">
      <c r="A10" s="33"/>
      <c r="B10" s="38" t="s">
        <v>85</v>
      </c>
      <c r="C10" s="33" t="s">
        <v>18</v>
      </c>
      <c r="D10" s="33" t="s">
        <v>19</v>
      </c>
      <c r="E10" s="33" t="s">
        <v>20</v>
      </c>
      <c r="F10" s="33" t="s">
        <v>21</v>
      </c>
      <c r="G10" s="33" t="s">
        <v>22</v>
      </c>
      <c r="H10" s="33" t="s">
        <v>23</v>
      </c>
      <c r="I10" s="33" t="s">
        <v>24</v>
      </c>
      <c r="J10" s="33" t="s">
        <v>25</v>
      </c>
      <c r="K10" s="33" t="s">
        <v>26</v>
      </c>
      <c r="L10" s="33" t="s">
        <v>27</v>
      </c>
      <c r="M10" s="39" t="s">
        <v>28</v>
      </c>
      <c r="N10" s="33" t="s">
        <v>29</v>
      </c>
      <c r="O10" s="33" t="s">
        <v>30</v>
      </c>
      <c r="P10" s="33" t="s">
        <v>31</v>
      </c>
      <c r="Q10" s="33" t="s">
        <v>32</v>
      </c>
      <c r="R10" s="33" t="s">
        <v>33</v>
      </c>
      <c r="S10" s="33" t="s">
        <v>34</v>
      </c>
      <c r="T10" s="33" t="s">
        <v>35</v>
      </c>
      <c r="U10" s="33" t="s">
        <v>36</v>
      </c>
      <c r="V10" s="33" t="s">
        <v>37</v>
      </c>
      <c r="W10" s="33" t="s">
        <v>38</v>
      </c>
      <c r="X10" s="33" t="s">
        <v>39</v>
      </c>
      <c r="Y10" s="33" t="s">
        <v>40</v>
      </c>
      <c r="Z10" s="38" t="s">
        <v>41</v>
      </c>
      <c r="AA10" s="33" t="s">
        <v>42</v>
      </c>
      <c r="AB10" s="33" t="s">
        <v>43</v>
      </c>
      <c r="AC10" s="33" t="s">
        <v>44</v>
      </c>
      <c r="AD10" s="33" t="s">
        <v>45</v>
      </c>
      <c r="AE10" s="33" t="s">
        <v>46</v>
      </c>
      <c r="AF10" s="33" t="s">
        <v>47</v>
      </c>
      <c r="AG10" s="33" t="s">
        <v>48</v>
      </c>
      <c r="AH10" s="33" t="s">
        <v>49</v>
      </c>
      <c r="AI10" s="33" t="s">
        <v>50</v>
      </c>
      <c r="AJ10" s="33" t="s">
        <v>51</v>
      </c>
      <c r="AK10" s="39" t="s">
        <v>52</v>
      </c>
      <c r="AL10" s="33" t="s">
        <v>53</v>
      </c>
      <c r="AM10" s="33" t="s">
        <v>54</v>
      </c>
      <c r="AN10" s="33" t="s">
        <v>55</v>
      </c>
      <c r="AO10" s="33" t="s">
        <v>56</v>
      </c>
      <c r="AP10" s="33" t="s">
        <v>57</v>
      </c>
      <c r="AQ10" s="33" t="s">
        <v>58</v>
      </c>
      <c r="AR10" s="33" t="s">
        <v>59</v>
      </c>
      <c r="AS10" s="33" t="s">
        <v>60</v>
      </c>
      <c r="AT10" s="33" t="s">
        <v>61</v>
      </c>
      <c r="AU10" s="33" t="s">
        <v>62</v>
      </c>
      <c r="AV10" s="33" t="s">
        <v>63</v>
      </c>
      <c r="AW10" s="39" t="s">
        <v>64</v>
      </c>
      <c r="AX10" s="38" t="s">
        <v>65</v>
      </c>
      <c r="AY10" s="33" t="s">
        <v>66</v>
      </c>
      <c r="AZ10" s="33" t="s">
        <v>67</v>
      </c>
      <c r="BA10" s="33" t="s">
        <v>68</v>
      </c>
      <c r="BB10" s="33" t="s">
        <v>69</v>
      </c>
      <c r="BC10" s="33" t="s">
        <v>70</v>
      </c>
      <c r="BD10" s="33" t="s">
        <v>71</v>
      </c>
      <c r="BE10" s="33" t="s">
        <v>72</v>
      </c>
      <c r="BF10" s="33" t="s">
        <v>73</v>
      </c>
      <c r="BG10" s="33" t="s">
        <v>74</v>
      </c>
      <c r="BH10" s="33" t="s">
        <v>75</v>
      </c>
      <c r="BI10" s="33" t="s">
        <v>76</v>
      </c>
    </row>
    <row r="11" spans="1:81" ht="14.4" x14ac:dyDescent="0.3">
      <c r="A11" s="33" t="s">
        <v>85</v>
      </c>
      <c r="B11" s="47">
        <v>0</v>
      </c>
      <c r="C11" s="40">
        <f>SUM(B11)-(B11*0.05)</f>
        <v>0</v>
      </c>
      <c r="D11" s="40">
        <f>SUM(C11)-(C11*0.02)</f>
        <v>0</v>
      </c>
      <c r="E11" s="40">
        <f>SUM(D11)-(D11*0.02)</f>
        <v>0</v>
      </c>
      <c r="F11" s="40">
        <f>SUM(E11)-(E11*0.02)</f>
        <v>0</v>
      </c>
      <c r="G11" s="40">
        <f t="shared" ref="G11:BI11" si="0">SUM(F11)-(F11*0.01)</f>
        <v>0</v>
      </c>
      <c r="H11" s="40">
        <f t="shared" si="0"/>
        <v>0</v>
      </c>
      <c r="I11" s="40">
        <f t="shared" si="0"/>
        <v>0</v>
      </c>
      <c r="J11" s="40">
        <f t="shared" si="0"/>
        <v>0</v>
      </c>
      <c r="K11" s="40">
        <f t="shared" si="0"/>
        <v>0</v>
      </c>
      <c r="L11" s="40">
        <f t="shared" si="0"/>
        <v>0</v>
      </c>
      <c r="M11" s="41">
        <f t="shared" si="0"/>
        <v>0</v>
      </c>
      <c r="N11" s="42">
        <f t="shared" si="0"/>
        <v>0</v>
      </c>
      <c r="O11" s="42">
        <f t="shared" si="0"/>
        <v>0</v>
      </c>
      <c r="P11" s="42">
        <f t="shared" si="0"/>
        <v>0</v>
      </c>
      <c r="Q11" s="42">
        <f t="shared" si="0"/>
        <v>0</v>
      </c>
      <c r="R11" s="42">
        <f t="shared" si="0"/>
        <v>0</v>
      </c>
      <c r="S11" s="42">
        <f t="shared" si="0"/>
        <v>0</v>
      </c>
      <c r="T11" s="42">
        <f t="shared" si="0"/>
        <v>0</v>
      </c>
      <c r="U11" s="42">
        <f t="shared" si="0"/>
        <v>0</v>
      </c>
      <c r="V11" s="42">
        <f t="shared" si="0"/>
        <v>0</v>
      </c>
      <c r="W11" s="42">
        <f t="shared" si="0"/>
        <v>0</v>
      </c>
      <c r="X11" s="42">
        <f t="shared" si="0"/>
        <v>0</v>
      </c>
      <c r="Y11" s="42">
        <f t="shared" si="0"/>
        <v>0</v>
      </c>
      <c r="Z11" s="43">
        <f t="shared" si="0"/>
        <v>0</v>
      </c>
      <c r="AA11" s="40">
        <f t="shared" si="0"/>
        <v>0</v>
      </c>
      <c r="AB11" s="40">
        <f t="shared" si="0"/>
        <v>0</v>
      </c>
      <c r="AC11" s="40">
        <f t="shared" si="0"/>
        <v>0</v>
      </c>
      <c r="AD11" s="40">
        <f t="shared" si="0"/>
        <v>0</v>
      </c>
      <c r="AE11" s="40">
        <f t="shared" si="0"/>
        <v>0</v>
      </c>
      <c r="AF11" s="40">
        <f t="shared" si="0"/>
        <v>0</v>
      </c>
      <c r="AG11" s="40">
        <f t="shared" si="0"/>
        <v>0</v>
      </c>
      <c r="AH11" s="40">
        <f t="shared" si="0"/>
        <v>0</v>
      </c>
      <c r="AI11" s="40">
        <f t="shared" si="0"/>
        <v>0</v>
      </c>
      <c r="AJ11" s="40">
        <f t="shared" si="0"/>
        <v>0</v>
      </c>
      <c r="AK11" s="41">
        <f t="shared" si="0"/>
        <v>0</v>
      </c>
      <c r="AL11" s="42">
        <f t="shared" si="0"/>
        <v>0</v>
      </c>
      <c r="AM11" s="42">
        <f t="shared" si="0"/>
        <v>0</v>
      </c>
      <c r="AN11" s="42">
        <f t="shared" si="0"/>
        <v>0</v>
      </c>
      <c r="AO11" s="42">
        <f t="shared" si="0"/>
        <v>0</v>
      </c>
      <c r="AP11" s="42">
        <f t="shared" si="0"/>
        <v>0</v>
      </c>
      <c r="AQ11" s="42">
        <f t="shared" si="0"/>
        <v>0</v>
      </c>
      <c r="AR11" s="42">
        <f t="shared" si="0"/>
        <v>0</v>
      </c>
      <c r="AS11" s="42">
        <f t="shared" si="0"/>
        <v>0</v>
      </c>
      <c r="AT11" s="42">
        <f t="shared" si="0"/>
        <v>0</v>
      </c>
      <c r="AU11" s="42">
        <f t="shared" si="0"/>
        <v>0</v>
      </c>
      <c r="AV11" s="42">
        <f t="shared" si="0"/>
        <v>0</v>
      </c>
      <c r="AW11" s="44">
        <f t="shared" si="0"/>
        <v>0</v>
      </c>
      <c r="AX11" s="45">
        <f t="shared" si="0"/>
        <v>0</v>
      </c>
      <c r="AY11" s="46">
        <f t="shared" si="0"/>
        <v>0</v>
      </c>
      <c r="AZ11" s="46">
        <f t="shared" si="0"/>
        <v>0</v>
      </c>
      <c r="BA11" s="46">
        <f t="shared" si="0"/>
        <v>0</v>
      </c>
      <c r="BB11" s="46">
        <f t="shared" si="0"/>
        <v>0</v>
      </c>
      <c r="BC11" s="46">
        <f t="shared" si="0"/>
        <v>0</v>
      </c>
      <c r="BD11" s="46">
        <f t="shared" si="0"/>
        <v>0</v>
      </c>
      <c r="BE11" s="46">
        <f t="shared" si="0"/>
        <v>0</v>
      </c>
      <c r="BF11" s="46">
        <f t="shared" si="0"/>
        <v>0</v>
      </c>
      <c r="BG11" s="46">
        <f t="shared" si="0"/>
        <v>0</v>
      </c>
      <c r="BH11" s="46">
        <f t="shared" si="0"/>
        <v>0</v>
      </c>
      <c r="BI11" s="46">
        <f t="shared" si="0"/>
        <v>0</v>
      </c>
    </row>
    <row r="12" spans="1:81" ht="14.4" x14ac:dyDescent="0.3">
      <c r="A12" s="33" t="s">
        <v>18</v>
      </c>
      <c r="B12" s="7"/>
      <c r="C12" s="47">
        <v>0</v>
      </c>
      <c r="D12" s="40">
        <f>SUM(C12)-(C12*0.05)</f>
        <v>0</v>
      </c>
      <c r="E12" s="40">
        <f>SUM(D12)-(D12*0.02)</f>
        <v>0</v>
      </c>
      <c r="F12" s="40">
        <f>SUM(E12)-(E12*0.02)</f>
        <v>0</v>
      </c>
      <c r="G12" s="40">
        <f>SUM(F12)-(F12*0.02)</f>
        <v>0</v>
      </c>
      <c r="H12" s="40">
        <f t="shared" ref="H12" si="1">SUM(G12)-(G12*0.01)</f>
        <v>0</v>
      </c>
      <c r="I12" s="40">
        <f t="shared" ref="I12:I13" si="2">SUM(H12)-(H12*0.01)</f>
        <v>0</v>
      </c>
      <c r="J12" s="40">
        <f t="shared" ref="J12:J14" si="3">SUM(I12)-(I12*0.01)</f>
        <v>0</v>
      </c>
      <c r="K12" s="40">
        <f t="shared" ref="K12:K15" si="4">SUM(J12)-(J12*0.01)</f>
        <v>0</v>
      </c>
      <c r="L12" s="40">
        <f t="shared" ref="L12:L16" si="5">SUM(K12)-(K12*0.01)</f>
        <v>0</v>
      </c>
      <c r="M12" s="40">
        <f t="shared" ref="M12:M17" si="6">SUM(L12)-(L12*0.01)</f>
        <v>0</v>
      </c>
      <c r="N12" s="41">
        <f t="shared" ref="N12:N18" si="7">SUM(M12)-(M12*0.01)</f>
        <v>0</v>
      </c>
      <c r="O12" s="42">
        <f t="shared" ref="O12:O19" si="8">SUM(N12)-(N12*0.01)</f>
        <v>0</v>
      </c>
      <c r="P12" s="42">
        <f t="shared" ref="P12:P20" si="9">SUM(O12)-(O12*0.01)</f>
        <v>0</v>
      </c>
      <c r="Q12" s="42">
        <f t="shared" ref="Q12:Q21" si="10">SUM(P12)-(P12*0.01)</f>
        <v>0</v>
      </c>
      <c r="R12" s="42">
        <f t="shared" ref="R12:R22" si="11">SUM(Q12)-(Q12*0.01)</f>
        <v>0</v>
      </c>
      <c r="S12" s="42">
        <f t="shared" ref="S12:S22" si="12">SUM(R12)-(R12*0.01)</f>
        <v>0</v>
      </c>
      <c r="T12" s="42">
        <f t="shared" ref="T12:T22" si="13">SUM(S12)-(S12*0.01)</f>
        <v>0</v>
      </c>
      <c r="U12" s="42">
        <f t="shared" ref="U12:U22" si="14">SUM(T12)-(T12*0.01)</f>
        <v>0</v>
      </c>
      <c r="V12" s="42">
        <f t="shared" ref="V12:V22" si="15">SUM(U12)-(U12*0.01)</f>
        <v>0</v>
      </c>
      <c r="W12" s="42">
        <f t="shared" ref="W12:W22" si="16">SUM(V12)-(V12*0.01)</f>
        <v>0</v>
      </c>
      <c r="X12" s="42">
        <f t="shared" ref="X12:X22" si="17">SUM(W12)-(W12*0.01)</f>
        <v>0</v>
      </c>
      <c r="Y12" s="42">
        <f t="shared" ref="Y12:Y22" si="18">SUM(X12)-(X12*0.01)</f>
        <v>0</v>
      </c>
      <c r="Z12" s="42">
        <f t="shared" ref="Z12:Z22" si="19">SUM(Y12)-(Y12*0.01)</f>
        <v>0</v>
      </c>
      <c r="AA12" s="43">
        <f t="shared" ref="AA12:AA22" si="20">SUM(Z12)-(Z12*0.01)</f>
        <v>0</v>
      </c>
      <c r="AB12" s="40">
        <f t="shared" ref="AB12:AB22" si="21">SUM(AA12)-(AA12*0.01)</f>
        <v>0</v>
      </c>
      <c r="AC12" s="40">
        <f t="shared" ref="AC12:AC22" si="22">SUM(AB12)-(AB12*0.01)</f>
        <v>0</v>
      </c>
      <c r="AD12" s="40">
        <f t="shared" ref="AD12:AD22" si="23">SUM(AC12)-(AC12*0.01)</f>
        <v>0</v>
      </c>
      <c r="AE12" s="40">
        <f t="shared" ref="AE12:AE22" si="24">SUM(AD12)-(AD12*0.01)</f>
        <v>0</v>
      </c>
      <c r="AF12" s="40">
        <f t="shared" ref="AF12:AF22" si="25">SUM(AE12)-(AE12*0.01)</f>
        <v>0</v>
      </c>
      <c r="AG12" s="40">
        <f t="shared" ref="AG12:AG22" si="26">SUM(AF12)-(AF12*0.01)</f>
        <v>0</v>
      </c>
      <c r="AH12" s="40">
        <f t="shared" ref="AH12:AH22" si="27">SUM(AG12)-(AG12*0.01)</f>
        <v>0</v>
      </c>
      <c r="AI12" s="40">
        <f t="shared" ref="AI12:AI22" si="28">SUM(AH12)-(AH12*0.01)</f>
        <v>0</v>
      </c>
      <c r="AJ12" s="40">
        <f t="shared" ref="AJ12:AJ22" si="29">SUM(AI12)-(AI12*0.01)</f>
        <v>0</v>
      </c>
      <c r="AK12" s="40">
        <f t="shared" ref="AK12:AK22" si="30">SUM(AJ12)-(AJ12*0.01)</f>
        <v>0</v>
      </c>
      <c r="AL12" s="41">
        <f t="shared" ref="AL12:AL22" si="31">SUM(AK12)-(AK12*0.01)</f>
        <v>0</v>
      </c>
      <c r="AM12" s="42">
        <f t="shared" ref="AM12:AM22" si="32">SUM(AL12)-(AL12*0.01)</f>
        <v>0</v>
      </c>
      <c r="AN12" s="42">
        <f t="shared" ref="AN12:AN22" si="33">SUM(AM12)-(AM12*0.01)</f>
        <v>0</v>
      </c>
      <c r="AO12" s="42">
        <f t="shared" ref="AO12:AO22" si="34">SUM(AN12)-(AN12*0.01)</f>
        <v>0</v>
      </c>
      <c r="AP12" s="42">
        <f t="shared" ref="AP12:AP22" si="35">SUM(AO12)-(AO12*0.01)</f>
        <v>0</v>
      </c>
      <c r="AQ12" s="42">
        <f t="shared" ref="AQ12:AQ22" si="36">SUM(AP12)-(AP12*0.01)</f>
        <v>0</v>
      </c>
      <c r="AR12" s="42">
        <f t="shared" ref="AR12:AR22" si="37">SUM(AQ12)-(AQ12*0.01)</f>
        <v>0</v>
      </c>
      <c r="AS12" s="42">
        <f t="shared" ref="AS12:AS22" si="38">SUM(AR12)-(AR12*0.01)</f>
        <v>0</v>
      </c>
      <c r="AT12" s="42">
        <f t="shared" ref="AT12:AT22" si="39">SUM(AS12)-(AS12*0.01)</f>
        <v>0</v>
      </c>
      <c r="AU12" s="42">
        <f t="shared" ref="AU12:AU22" si="40">SUM(AT12)-(AT12*0.01)</f>
        <v>0</v>
      </c>
      <c r="AV12" s="42">
        <f t="shared" ref="AV12:AV22" si="41">SUM(AU12)-(AU12*0.01)</f>
        <v>0</v>
      </c>
      <c r="AW12" s="42">
        <f t="shared" ref="AW12:AW22" si="42">SUM(AV12)-(AV12*0.01)</f>
        <v>0</v>
      </c>
      <c r="AX12" s="44">
        <f t="shared" ref="AX12:AX22" si="43">SUM(AW12)-(AW12*0.01)</f>
        <v>0</v>
      </c>
      <c r="AY12" s="45">
        <f t="shared" ref="AY12:AY22" si="44">SUM(AX12)-(AX12*0.01)</f>
        <v>0</v>
      </c>
      <c r="AZ12" s="46">
        <f t="shared" ref="AZ12:AZ22" si="45">SUM(AY12)-(AY12*0.01)</f>
        <v>0</v>
      </c>
      <c r="BA12" s="46">
        <f t="shared" ref="BA12:BA22" si="46">SUM(AZ12)-(AZ12*0.01)</f>
        <v>0</v>
      </c>
      <c r="BB12" s="46">
        <f t="shared" ref="BB12:BB22" si="47">SUM(BA12)-(BA12*0.01)</f>
        <v>0</v>
      </c>
      <c r="BC12" s="46">
        <f t="shared" ref="BC12:BC22" si="48">SUM(BB12)-(BB12*0.01)</f>
        <v>0</v>
      </c>
      <c r="BD12" s="46">
        <f t="shared" ref="BD12:BD22" si="49">SUM(BC12)-(BC12*0.01)</f>
        <v>0</v>
      </c>
      <c r="BE12" s="46">
        <f t="shared" ref="BE12:BE22" si="50">SUM(BD12)-(BD12*0.01)</f>
        <v>0</v>
      </c>
      <c r="BF12" s="46">
        <f t="shared" ref="BF12:BF22" si="51">SUM(BE12)-(BE12*0.01)</f>
        <v>0</v>
      </c>
      <c r="BG12" s="46">
        <f t="shared" ref="BG12:BG22" si="52">SUM(BF12)-(BF12*0.01)</f>
        <v>0</v>
      </c>
      <c r="BH12" s="46">
        <f t="shared" ref="BH12:BH22" si="53">SUM(BG12)-(BG12*0.01)</f>
        <v>0</v>
      </c>
      <c r="BI12" s="46">
        <f t="shared" ref="BI12:BI22" si="54">SUM(BH12)-(BH12*0.01)</f>
        <v>0</v>
      </c>
      <c r="BJ12" s="176"/>
    </row>
    <row r="13" spans="1:81" ht="14.4" x14ac:dyDescent="0.3">
      <c r="A13" s="33" t="s">
        <v>19</v>
      </c>
      <c r="B13" s="7"/>
      <c r="D13" s="47">
        <v>0</v>
      </c>
      <c r="E13" s="40">
        <f>SUM(D13)-(D13*0.05)</f>
        <v>0</v>
      </c>
      <c r="F13" s="40">
        <f>SUM(E13)-(E13*0.02)</f>
        <v>0</v>
      </c>
      <c r="G13" s="40">
        <f>SUM(F13)-(F13*0.02)</f>
        <v>0</v>
      </c>
      <c r="H13" s="40">
        <f>SUM(G13)-(G13*0.02)</f>
        <v>0</v>
      </c>
      <c r="I13" s="40">
        <f t="shared" si="2"/>
        <v>0</v>
      </c>
      <c r="J13" s="40">
        <f t="shared" si="3"/>
        <v>0</v>
      </c>
      <c r="K13" s="40">
        <f t="shared" si="4"/>
        <v>0</v>
      </c>
      <c r="L13" s="40">
        <f t="shared" si="5"/>
        <v>0</v>
      </c>
      <c r="M13" s="40">
        <f t="shared" si="6"/>
        <v>0</v>
      </c>
      <c r="N13" s="40">
        <f t="shared" si="7"/>
        <v>0</v>
      </c>
      <c r="O13" s="41">
        <f t="shared" si="8"/>
        <v>0</v>
      </c>
      <c r="P13" s="42">
        <f t="shared" si="9"/>
        <v>0</v>
      </c>
      <c r="Q13" s="42">
        <f t="shared" si="10"/>
        <v>0</v>
      </c>
      <c r="R13" s="42">
        <f t="shared" si="11"/>
        <v>0</v>
      </c>
      <c r="S13" s="42">
        <f t="shared" si="12"/>
        <v>0</v>
      </c>
      <c r="T13" s="42">
        <f t="shared" si="13"/>
        <v>0</v>
      </c>
      <c r="U13" s="42">
        <f t="shared" si="14"/>
        <v>0</v>
      </c>
      <c r="V13" s="42">
        <f t="shared" si="15"/>
        <v>0</v>
      </c>
      <c r="W13" s="42">
        <f t="shared" si="16"/>
        <v>0</v>
      </c>
      <c r="X13" s="42">
        <f t="shared" si="17"/>
        <v>0</v>
      </c>
      <c r="Y13" s="42">
        <f t="shared" si="18"/>
        <v>0</v>
      </c>
      <c r="Z13" s="42">
        <f t="shared" si="19"/>
        <v>0</v>
      </c>
      <c r="AA13" s="42">
        <f t="shared" si="20"/>
        <v>0</v>
      </c>
      <c r="AB13" s="43">
        <f t="shared" si="21"/>
        <v>0</v>
      </c>
      <c r="AC13" s="40">
        <f t="shared" si="22"/>
        <v>0</v>
      </c>
      <c r="AD13" s="40">
        <f t="shared" si="23"/>
        <v>0</v>
      </c>
      <c r="AE13" s="40">
        <f t="shared" si="24"/>
        <v>0</v>
      </c>
      <c r="AF13" s="40">
        <f t="shared" si="25"/>
        <v>0</v>
      </c>
      <c r="AG13" s="40">
        <f t="shared" si="26"/>
        <v>0</v>
      </c>
      <c r="AH13" s="40">
        <f t="shared" si="27"/>
        <v>0</v>
      </c>
      <c r="AI13" s="40">
        <f t="shared" si="28"/>
        <v>0</v>
      </c>
      <c r="AJ13" s="40">
        <f t="shared" si="29"/>
        <v>0</v>
      </c>
      <c r="AK13" s="40">
        <f t="shared" si="30"/>
        <v>0</v>
      </c>
      <c r="AL13" s="40">
        <f t="shared" si="31"/>
        <v>0</v>
      </c>
      <c r="AM13" s="41">
        <f t="shared" si="32"/>
        <v>0</v>
      </c>
      <c r="AN13" s="42">
        <f t="shared" si="33"/>
        <v>0</v>
      </c>
      <c r="AO13" s="42">
        <f t="shared" si="34"/>
        <v>0</v>
      </c>
      <c r="AP13" s="42">
        <f t="shared" si="35"/>
        <v>0</v>
      </c>
      <c r="AQ13" s="42">
        <f t="shared" si="36"/>
        <v>0</v>
      </c>
      <c r="AR13" s="42">
        <f t="shared" si="37"/>
        <v>0</v>
      </c>
      <c r="AS13" s="42">
        <f t="shared" si="38"/>
        <v>0</v>
      </c>
      <c r="AT13" s="42">
        <f t="shared" si="39"/>
        <v>0</v>
      </c>
      <c r="AU13" s="42">
        <f t="shared" si="40"/>
        <v>0</v>
      </c>
      <c r="AV13" s="42">
        <f t="shared" si="41"/>
        <v>0</v>
      </c>
      <c r="AW13" s="42">
        <f t="shared" si="42"/>
        <v>0</v>
      </c>
      <c r="AX13" s="42">
        <f t="shared" si="43"/>
        <v>0</v>
      </c>
      <c r="AY13" s="44">
        <f t="shared" si="44"/>
        <v>0</v>
      </c>
      <c r="AZ13" s="45">
        <f t="shared" si="45"/>
        <v>0</v>
      </c>
      <c r="BA13" s="46">
        <f t="shared" si="46"/>
        <v>0</v>
      </c>
      <c r="BB13" s="46">
        <f t="shared" si="47"/>
        <v>0</v>
      </c>
      <c r="BC13" s="46">
        <f t="shared" si="48"/>
        <v>0</v>
      </c>
      <c r="BD13" s="46">
        <f t="shared" si="49"/>
        <v>0</v>
      </c>
      <c r="BE13" s="46">
        <f t="shared" si="50"/>
        <v>0</v>
      </c>
      <c r="BF13" s="46">
        <f t="shared" si="51"/>
        <v>0</v>
      </c>
      <c r="BG13" s="46">
        <f t="shared" si="52"/>
        <v>0</v>
      </c>
      <c r="BH13" s="46">
        <f t="shared" si="53"/>
        <v>0</v>
      </c>
      <c r="BI13" s="46">
        <f t="shared" si="54"/>
        <v>0</v>
      </c>
      <c r="BJ13" s="176"/>
      <c r="BK13" s="176"/>
    </row>
    <row r="14" spans="1:81" ht="14.4" x14ac:dyDescent="0.3">
      <c r="A14" s="33" t="s">
        <v>20</v>
      </c>
      <c r="B14" s="7"/>
      <c r="E14" s="47">
        <v>0</v>
      </c>
      <c r="F14" s="40">
        <f>SUM(E14)-(E14*0.05)</f>
        <v>0</v>
      </c>
      <c r="G14" s="40">
        <f>SUM(F14)-(F14*0.02)</f>
        <v>0</v>
      </c>
      <c r="H14" s="40">
        <f>SUM(G14)-(G14*0.02)</f>
        <v>0</v>
      </c>
      <c r="I14" s="40">
        <f>SUM(H14)-(H14*0.02)</f>
        <v>0</v>
      </c>
      <c r="J14" s="40">
        <f t="shared" si="3"/>
        <v>0</v>
      </c>
      <c r="K14" s="40">
        <f t="shared" si="4"/>
        <v>0</v>
      </c>
      <c r="L14" s="40">
        <f t="shared" si="5"/>
        <v>0</v>
      </c>
      <c r="M14" s="40">
        <f t="shared" si="6"/>
        <v>0</v>
      </c>
      <c r="N14" s="40">
        <f t="shared" si="7"/>
        <v>0</v>
      </c>
      <c r="O14" s="40">
        <f t="shared" si="8"/>
        <v>0</v>
      </c>
      <c r="P14" s="41">
        <f t="shared" si="9"/>
        <v>0</v>
      </c>
      <c r="Q14" s="42">
        <f t="shared" si="10"/>
        <v>0</v>
      </c>
      <c r="R14" s="42">
        <f t="shared" si="11"/>
        <v>0</v>
      </c>
      <c r="S14" s="42">
        <f t="shared" si="12"/>
        <v>0</v>
      </c>
      <c r="T14" s="42">
        <f t="shared" si="13"/>
        <v>0</v>
      </c>
      <c r="U14" s="42">
        <f t="shared" si="14"/>
        <v>0</v>
      </c>
      <c r="V14" s="42">
        <f t="shared" si="15"/>
        <v>0</v>
      </c>
      <c r="W14" s="42">
        <f t="shared" si="16"/>
        <v>0</v>
      </c>
      <c r="X14" s="42">
        <f t="shared" si="17"/>
        <v>0</v>
      </c>
      <c r="Y14" s="42">
        <f t="shared" si="18"/>
        <v>0</v>
      </c>
      <c r="Z14" s="42">
        <f t="shared" si="19"/>
        <v>0</v>
      </c>
      <c r="AA14" s="42">
        <f t="shared" si="20"/>
        <v>0</v>
      </c>
      <c r="AB14" s="42">
        <f t="shared" si="21"/>
        <v>0</v>
      </c>
      <c r="AC14" s="43">
        <f t="shared" si="22"/>
        <v>0</v>
      </c>
      <c r="AD14" s="40">
        <f t="shared" si="23"/>
        <v>0</v>
      </c>
      <c r="AE14" s="40">
        <f t="shared" si="24"/>
        <v>0</v>
      </c>
      <c r="AF14" s="40">
        <f t="shared" si="25"/>
        <v>0</v>
      </c>
      <c r="AG14" s="40">
        <f t="shared" si="26"/>
        <v>0</v>
      </c>
      <c r="AH14" s="40">
        <f t="shared" si="27"/>
        <v>0</v>
      </c>
      <c r="AI14" s="40">
        <f t="shared" si="28"/>
        <v>0</v>
      </c>
      <c r="AJ14" s="40">
        <f t="shared" si="29"/>
        <v>0</v>
      </c>
      <c r="AK14" s="40">
        <f t="shared" si="30"/>
        <v>0</v>
      </c>
      <c r="AL14" s="40">
        <f t="shared" si="31"/>
        <v>0</v>
      </c>
      <c r="AM14" s="40">
        <f t="shared" si="32"/>
        <v>0</v>
      </c>
      <c r="AN14" s="41">
        <f t="shared" si="33"/>
        <v>0</v>
      </c>
      <c r="AO14" s="42">
        <f t="shared" si="34"/>
        <v>0</v>
      </c>
      <c r="AP14" s="42">
        <f t="shared" si="35"/>
        <v>0</v>
      </c>
      <c r="AQ14" s="42">
        <f t="shared" si="36"/>
        <v>0</v>
      </c>
      <c r="AR14" s="42">
        <f t="shared" si="37"/>
        <v>0</v>
      </c>
      <c r="AS14" s="42">
        <f t="shared" si="38"/>
        <v>0</v>
      </c>
      <c r="AT14" s="42">
        <f t="shared" si="39"/>
        <v>0</v>
      </c>
      <c r="AU14" s="42">
        <f t="shared" si="40"/>
        <v>0</v>
      </c>
      <c r="AV14" s="42">
        <f t="shared" si="41"/>
        <v>0</v>
      </c>
      <c r="AW14" s="42">
        <f t="shared" si="42"/>
        <v>0</v>
      </c>
      <c r="AX14" s="42">
        <f t="shared" si="43"/>
        <v>0</v>
      </c>
      <c r="AY14" s="42">
        <f t="shared" si="44"/>
        <v>0</v>
      </c>
      <c r="AZ14" s="44">
        <f t="shared" si="45"/>
        <v>0</v>
      </c>
      <c r="BA14" s="45">
        <f t="shared" si="46"/>
        <v>0</v>
      </c>
      <c r="BB14" s="46">
        <f t="shared" si="47"/>
        <v>0</v>
      </c>
      <c r="BC14" s="46">
        <f t="shared" si="48"/>
        <v>0</v>
      </c>
      <c r="BD14" s="46">
        <f t="shared" si="49"/>
        <v>0</v>
      </c>
      <c r="BE14" s="46">
        <f t="shared" si="50"/>
        <v>0</v>
      </c>
      <c r="BF14" s="46">
        <f t="shared" si="51"/>
        <v>0</v>
      </c>
      <c r="BG14" s="46">
        <f t="shared" si="52"/>
        <v>0</v>
      </c>
      <c r="BH14" s="46">
        <f t="shared" si="53"/>
        <v>0</v>
      </c>
      <c r="BI14" s="46">
        <f t="shared" si="54"/>
        <v>0</v>
      </c>
      <c r="BJ14" s="176"/>
      <c r="BK14" s="176"/>
      <c r="BL14" s="176"/>
    </row>
    <row r="15" spans="1:81" ht="14.4" x14ac:dyDescent="0.3">
      <c r="A15" s="33" t="s">
        <v>21</v>
      </c>
      <c r="B15" s="7"/>
      <c r="F15" s="47">
        <v>0</v>
      </c>
      <c r="G15" s="40">
        <f>SUM(F15)-(F15*0.05)</f>
        <v>0</v>
      </c>
      <c r="H15" s="40">
        <f>SUM(G15)-(G15*0.02)</f>
        <v>0</v>
      </c>
      <c r="I15" s="40">
        <f>SUM(H15)-(H15*0.02)</f>
        <v>0</v>
      </c>
      <c r="J15" s="40">
        <f>SUM(I15)-(I15*0.02)</f>
        <v>0</v>
      </c>
      <c r="K15" s="40">
        <f t="shared" si="4"/>
        <v>0</v>
      </c>
      <c r="L15" s="40">
        <f t="shared" si="5"/>
        <v>0</v>
      </c>
      <c r="M15" s="40">
        <f t="shared" si="6"/>
        <v>0</v>
      </c>
      <c r="N15" s="40">
        <f t="shared" si="7"/>
        <v>0</v>
      </c>
      <c r="O15" s="40">
        <f t="shared" si="8"/>
        <v>0</v>
      </c>
      <c r="P15" s="40">
        <f t="shared" si="9"/>
        <v>0</v>
      </c>
      <c r="Q15" s="41">
        <f t="shared" si="10"/>
        <v>0</v>
      </c>
      <c r="R15" s="42">
        <f t="shared" si="11"/>
        <v>0</v>
      </c>
      <c r="S15" s="42">
        <f t="shared" si="12"/>
        <v>0</v>
      </c>
      <c r="T15" s="42">
        <f t="shared" si="13"/>
        <v>0</v>
      </c>
      <c r="U15" s="42">
        <f t="shared" si="14"/>
        <v>0</v>
      </c>
      <c r="V15" s="42">
        <f t="shared" si="15"/>
        <v>0</v>
      </c>
      <c r="W15" s="42">
        <f t="shared" si="16"/>
        <v>0</v>
      </c>
      <c r="X15" s="42">
        <f t="shared" si="17"/>
        <v>0</v>
      </c>
      <c r="Y15" s="42">
        <f t="shared" si="18"/>
        <v>0</v>
      </c>
      <c r="Z15" s="42">
        <f t="shared" si="19"/>
        <v>0</v>
      </c>
      <c r="AA15" s="42">
        <f t="shared" si="20"/>
        <v>0</v>
      </c>
      <c r="AB15" s="42">
        <f t="shared" si="21"/>
        <v>0</v>
      </c>
      <c r="AC15" s="42">
        <f t="shared" si="22"/>
        <v>0</v>
      </c>
      <c r="AD15" s="43">
        <f t="shared" si="23"/>
        <v>0</v>
      </c>
      <c r="AE15" s="40">
        <f t="shared" si="24"/>
        <v>0</v>
      </c>
      <c r="AF15" s="40">
        <f t="shared" si="25"/>
        <v>0</v>
      </c>
      <c r="AG15" s="40">
        <f t="shared" si="26"/>
        <v>0</v>
      </c>
      <c r="AH15" s="40">
        <f t="shared" si="27"/>
        <v>0</v>
      </c>
      <c r="AI15" s="40">
        <f t="shared" si="28"/>
        <v>0</v>
      </c>
      <c r="AJ15" s="40">
        <f t="shared" si="29"/>
        <v>0</v>
      </c>
      <c r="AK15" s="40">
        <f t="shared" si="30"/>
        <v>0</v>
      </c>
      <c r="AL15" s="40">
        <f t="shared" si="31"/>
        <v>0</v>
      </c>
      <c r="AM15" s="40">
        <f t="shared" si="32"/>
        <v>0</v>
      </c>
      <c r="AN15" s="40">
        <f t="shared" si="33"/>
        <v>0</v>
      </c>
      <c r="AO15" s="41">
        <f t="shared" si="34"/>
        <v>0</v>
      </c>
      <c r="AP15" s="42">
        <f t="shared" si="35"/>
        <v>0</v>
      </c>
      <c r="AQ15" s="42">
        <f t="shared" si="36"/>
        <v>0</v>
      </c>
      <c r="AR15" s="42">
        <f t="shared" si="37"/>
        <v>0</v>
      </c>
      <c r="AS15" s="42">
        <f t="shared" si="38"/>
        <v>0</v>
      </c>
      <c r="AT15" s="42">
        <f t="shared" si="39"/>
        <v>0</v>
      </c>
      <c r="AU15" s="42">
        <f t="shared" si="40"/>
        <v>0</v>
      </c>
      <c r="AV15" s="42">
        <f t="shared" si="41"/>
        <v>0</v>
      </c>
      <c r="AW15" s="42">
        <f t="shared" si="42"/>
        <v>0</v>
      </c>
      <c r="AX15" s="42">
        <f t="shared" si="43"/>
        <v>0</v>
      </c>
      <c r="AY15" s="42">
        <f t="shared" si="44"/>
        <v>0</v>
      </c>
      <c r="AZ15" s="42">
        <f t="shared" si="45"/>
        <v>0</v>
      </c>
      <c r="BA15" s="44">
        <f t="shared" si="46"/>
        <v>0</v>
      </c>
      <c r="BB15" s="45">
        <f t="shared" si="47"/>
        <v>0</v>
      </c>
      <c r="BC15" s="46">
        <f t="shared" si="48"/>
        <v>0</v>
      </c>
      <c r="BD15" s="46">
        <f t="shared" si="49"/>
        <v>0</v>
      </c>
      <c r="BE15" s="46">
        <f t="shared" si="50"/>
        <v>0</v>
      </c>
      <c r="BF15" s="46">
        <f t="shared" si="51"/>
        <v>0</v>
      </c>
      <c r="BG15" s="46">
        <f t="shared" si="52"/>
        <v>0</v>
      </c>
      <c r="BH15" s="46">
        <f t="shared" si="53"/>
        <v>0</v>
      </c>
      <c r="BI15" s="46">
        <f t="shared" si="54"/>
        <v>0</v>
      </c>
      <c r="BJ15" s="176"/>
      <c r="BK15" s="176"/>
      <c r="BL15" s="176"/>
      <c r="BM15" s="176"/>
    </row>
    <row r="16" spans="1:81" ht="14.4" x14ac:dyDescent="0.3">
      <c r="A16" s="33" t="s">
        <v>22</v>
      </c>
      <c r="B16" s="7"/>
      <c r="G16" s="47">
        <v>0</v>
      </c>
      <c r="H16" s="40">
        <f>SUM(G16)-(G16*0.05)</f>
        <v>0</v>
      </c>
      <c r="I16" s="40">
        <f>SUM(H16)-(H16*0.02)</f>
        <v>0</v>
      </c>
      <c r="J16" s="40">
        <f>SUM(I16)-(I16*0.02)</f>
        <v>0</v>
      </c>
      <c r="K16" s="40">
        <f>SUM(J16)-(J16*0.02)</f>
        <v>0</v>
      </c>
      <c r="L16" s="40">
        <f t="shared" si="5"/>
        <v>0</v>
      </c>
      <c r="M16" s="40">
        <f t="shared" si="6"/>
        <v>0</v>
      </c>
      <c r="N16" s="40">
        <f t="shared" si="7"/>
        <v>0</v>
      </c>
      <c r="O16" s="40">
        <f t="shared" si="8"/>
        <v>0</v>
      </c>
      <c r="P16" s="40">
        <f t="shared" si="9"/>
        <v>0</v>
      </c>
      <c r="Q16" s="40">
        <f t="shared" si="10"/>
        <v>0</v>
      </c>
      <c r="R16" s="41">
        <f t="shared" si="11"/>
        <v>0</v>
      </c>
      <c r="S16" s="42">
        <f t="shared" si="12"/>
        <v>0</v>
      </c>
      <c r="T16" s="42">
        <f t="shared" si="13"/>
        <v>0</v>
      </c>
      <c r="U16" s="42">
        <f t="shared" si="14"/>
        <v>0</v>
      </c>
      <c r="V16" s="42">
        <f t="shared" si="15"/>
        <v>0</v>
      </c>
      <c r="W16" s="42">
        <f t="shared" si="16"/>
        <v>0</v>
      </c>
      <c r="X16" s="42">
        <f t="shared" si="17"/>
        <v>0</v>
      </c>
      <c r="Y16" s="42">
        <f t="shared" si="18"/>
        <v>0</v>
      </c>
      <c r="Z16" s="42">
        <f t="shared" si="19"/>
        <v>0</v>
      </c>
      <c r="AA16" s="42">
        <f t="shared" si="20"/>
        <v>0</v>
      </c>
      <c r="AB16" s="42">
        <f t="shared" si="21"/>
        <v>0</v>
      </c>
      <c r="AC16" s="42">
        <f t="shared" si="22"/>
        <v>0</v>
      </c>
      <c r="AD16" s="42">
        <f t="shared" si="23"/>
        <v>0</v>
      </c>
      <c r="AE16" s="43">
        <f t="shared" si="24"/>
        <v>0</v>
      </c>
      <c r="AF16" s="40">
        <f t="shared" si="25"/>
        <v>0</v>
      </c>
      <c r="AG16" s="40">
        <f t="shared" si="26"/>
        <v>0</v>
      </c>
      <c r="AH16" s="40">
        <f t="shared" si="27"/>
        <v>0</v>
      </c>
      <c r="AI16" s="40">
        <f t="shared" si="28"/>
        <v>0</v>
      </c>
      <c r="AJ16" s="40">
        <f t="shared" si="29"/>
        <v>0</v>
      </c>
      <c r="AK16" s="40">
        <f t="shared" si="30"/>
        <v>0</v>
      </c>
      <c r="AL16" s="40">
        <f t="shared" si="31"/>
        <v>0</v>
      </c>
      <c r="AM16" s="40">
        <f t="shared" si="32"/>
        <v>0</v>
      </c>
      <c r="AN16" s="40">
        <f t="shared" si="33"/>
        <v>0</v>
      </c>
      <c r="AO16" s="40">
        <f t="shared" si="34"/>
        <v>0</v>
      </c>
      <c r="AP16" s="41">
        <f t="shared" si="35"/>
        <v>0</v>
      </c>
      <c r="AQ16" s="42">
        <f t="shared" si="36"/>
        <v>0</v>
      </c>
      <c r="AR16" s="42">
        <f t="shared" si="37"/>
        <v>0</v>
      </c>
      <c r="AS16" s="42">
        <f t="shared" si="38"/>
        <v>0</v>
      </c>
      <c r="AT16" s="42">
        <f t="shared" si="39"/>
        <v>0</v>
      </c>
      <c r="AU16" s="42">
        <f t="shared" si="40"/>
        <v>0</v>
      </c>
      <c r="AV16" s="42">
        <f t="shared" si="41"/>
        <v>0</v>
      </c>
      <c r="AW16" s="42">
        <f t="shared" si="42"/>
        <v>0</v>
      </c>
      <c r="AX16" s="42">
        <f t="shared" si="43"/>
        <v>0</v>
      </c>
      <c r="AY16" s="42">
        <f t="shared" si="44"/>
        <v>0</v>
      </c>
      <c r="AZ16" s="42">
        <f t="shared" si="45"/>
        <v>0</v>
      </c>
      <c r="BA16" s="42">
        <f t="shared" si="46"/>
        <v>0</v>
      </c>
      <c r="BB16" s="44">
        <f t="shared" si="47"/>
        <v>0</v>
      </c>
      <c r="BC16" s="45">
        <f t="shared" si="48"/>
        <v>0</v>
      </c>
      <c r="BD16" s="46">
        <f t="shared" si="49"/>
        <v>0</v>
      </c>
      <c r="BE16" s="46">
        <f t="shared" si="50"/>
        <v>0</v>
      </c>
      <c r="BF16" s="46">
        <f t="shared" si="51"/>
        <v>0</v>
      </c>
      <c r="BG16" s="46">
        <f t="shared" si="52"/>
        <v>0</v>
      </c>
      <c r="BH16" s="46">
        <f t="shared" si="53"/>
        <v>0</v>
      </c>
      <c r="BI16" s="46">
        <f t="shared" si="54"/>
        <v>0</v>
      </c>
      <c r="BJ16" s="176"/>
      <c r="BK16" s="176"/>
      <c r="BL16" s="176"/>
      <c r="BM16" s="176"/>
      <c r="BN16" s="176"/>
    </row>
    <row r="17" spans="1:81" ht="14.4" x14ac:dyDescent="0.3">
      <c r="A17" s="33" t="s">
        <v>23</v>
      </c>
      <c r="B17" s="7"/>
      <c r="H17" s="47">
        <v>0</v>
      </c>
      <c r="I17" s="40">
        <f>SUM(H17)-(H17*0.05)</f>
        <v>0</v>
      </c>
      <c r="J17" s="40">
        <f>SUM(I17)-(I17*0.02)</f>
        <v>0</v>
      </c>
      <c r="K17" s="40">
        <f>SUM(J17)-(J17*0.02)</f>
        <v>0</v>
      </c>
      <c r="L17" s="40">
        <f>SUM(K17)-(K17*0.02)</f>
        <v>0</v>
      </c>
      <c r="M17" s="40">
        <f t="shared" si="6"/>
        <v>0</v>
      </c>
      <c r="N17" s="40">
        <f t="shared" si="7"/>
        <v>0</v>
      </c>
      <c r="O17" s="40">
        <f t="shared" si="8"/>
        <v>0</v>
      </c>
      <c r="P17" s="40">
        <f t="shared" si="9"/>
        <v>0</v>
      </c>
      <c r="Q17" s="40">
        <f t="shared" si="10"/>
        <v>0</v>
      </c>
      <c r="R17" s="40">
        <f t="shared" si="11"/>
        <v>0</v>
      </c>
      <c r="S17" s="41">
        <f t="shared" si="12"/>
        <v>0</v>
      </c>
      <c r="T17" s="42">
        <f t="shared" si="13"/>
        <v>0</v>
      </c>
      <c r="U17" s="42">
        <f t="shared" si="14"/>
        <v>0</v>
      </c>
      <c r="V17" s="42">
        <f t="shared" si="15"/>
        <v>0</v>
      </c>
      <c r="W17" s="42">
        <f t="shared" si="16"/>
        <v>0</v>
      </c>
      <c r="X17" s="42">
        <f t="shared" si="17"/>
        <v>0</v>
      </c>
      <c r="Y17" s="42">
        <f t="shared" si="18"/>
        <v>0</v>
      </c>
      <c r="Z17" s="42">
        <f t="shared" si="19"/>
        <v>0</v>
      </c>
      <c r="AA17" s="42">
        <f t="shared" si="20"/>
        <v>0</v>
      </c>
      <c r="AB17" s="42">
        <f t="shared" si="21"/>
        <v>0</v>
      </c>
      <c r="AC17" s="42">
        <f t="shared" si="22"/>
        <v>0</v>
      </c>
      <c r="AD17" s="42">
        <f t="shared" si="23"/>
        <v>0</v>
      </c>
      <c r="AE17" s="42">
        <f t="shared" si="24"/>
        <v>0</v>
      </c>
      <c r="AF17" s="43">
        <f t="shared" si="25"/>
        <v>0</v>
      </c>
      <c r="AG17" s="40">
        <f t="shared" si="26"/>
        <v>0</v>
      </c>
      <c r="AH17" s="40">
        <f t="shared" si="27"/>
        <v>0</v>
      </c>
      <c r="AI17" s="40">
        <f t="shared" si="28"/>
        <v>0</v>
      </c>
      <c r="AJ17" s="40">
        <f t="shared" si="29"/>
        <v>0</v>
      </c>
      <c r="AK17" s="40">
        <f t="shared" si="30"/>
        <v>0</v>
      </c>
      <c r="AL17" s="40">
        <f t="shared" si="31"/>
        <v>0</v>
      </c>
      <c r="AM17" s="40">
        <f t="shared" si="32"/>
        <v>0</v>
      </c>
      <c r="AN17" s="40">
        <f t="shared" si="33"/>
        <v>0</v>
      </c>
      <c r="AO17" s="40">
        <f t="shared" si="34"/>
        <v>0</v>
      </c>
      <c r="AP17" s="40">
        <f t="shared" si="35"/>
        <v>0</v>
      </c>
      <c r="AQ17" s="41">
        <f t="shared" si="36"/>
        <v>0</v>
      </c>
      <c r="AR17" s="42">
        <f t="shared" si="37"/>
        <v>0</v>
      </c>
      <c r="AS17" s="42">
        <f t="shared" si="38"/>
        <v>0</v>
      </c>
      <c r="AT17" s="42">
        <f t="shared" si="39"/>
        <v>0</v>
      </c>
      <c r="AU17" s="42">
        <f t="shared" si="40"/>
        <v>0</v>
      </c>
      <c r="AV17" s="42">
        <f t="shared" si="41"/>
        <v>0</v>
      </c>
      <c r="AW17" s="42">
        <f t="shared" si="42"/>
        <v>0</v>
      </c>
      <c r="AX17" s="42">
        <f t="shared" si="43"/>
        <v>0</v>
      </c>
      <c r="AY17" s="42">
        <f t="shared" si="44"/>
        <v>0</v>
      </c>
      <c r="AZ17" s="42">
        <f t="shared" si="45"/>
        <v>0</v>
      </c>
      <c r="BA17" s="42">
        <f t="shared" si="46"/>
        <v>0</v>
      </c>
      <c r="BB17" s="42">
        <f t="shared" si="47"/>
        <v>0</v>
      </c>
      <c r="BC17" s="44">
        <f t="shared" si="48"/>
        <v>0</v>
      </c>
      <c r="BD17" s="45">
        <f t="shared" si="49"/>
        <v>0</v>
      </c>
      <c r="BE17" s="46">
        <f t="shared" si="50"/>
        <v>0</v>
      </c>
      <c r="BF17" s="46">
        <f t="shared" si="51"/>
        <v>0</v>
      </c>
      <c r="BG17" s="46">
        <f t="shared" si="52"/>
        <v>0</v>
      </c>
      <c r="BH17" s="46">
        <f t="shared" si="53"/>
        <v>0</v>
      </c>
      <c r="BI17" s="46">
        <f t="shared" si="54"/>
        <v>0</v>
      </c>
      <c r="BJ17" s="176"/>
      <c r="BK17" s="176"/>
      <c r="BL17" s="176"/>
      <c r="BM17" s="176"/>
      <c r="BN17" s="176"/>
      <c r="BO17" s="176"/>
    </row>
    <row r="18" spans="1:81" ht="14.4" x14ac:dyDescent="0.3">
      <c r="A18" s="33" t="s">
        <v>24</v>
      </c>
      <c r="B18" s="7"/>
      <c r="I18" s="47">
        <v>0</v>
      </c>
      <c r="J18" s="40">
        <f>SUM(I18)-(I18*0.05)</f>
        <v>0</v>
      </c>
      <c r="K18" s="40">
        <f>SUM(J18)-(J18*0.02)</f>
        <v>0</v>
      </c>
      <c r="L18" s="40">
        <f>SUM(K18)-(K18*0.02)</f>
        <v>0</v>
      </c>
      <c r="M18" s="40">
        <f>SUM(L18)-(L18*0.02)</f>
        <v>0</v>
      </c>
      <c r="N18" s="40">
        <f t="shared" si="7"/>
        <v>0</v>
      </c>
      <c r="O18" s="40">
        <f t="shared" si="8"/>
        <v>0</v>
      </c>
      <c r="P18" s="40">
        <f t="shared" si="9"/>
        <v>0</v>
      </c>
      <c r="Q18" s="40">
        <f t="shared" si="10"/>
        <v>0</v>
      </c>
      <c r="R18" s="40">
        <f t="shared" si="11"/>
        <v>0</v>
      </c>
      <c r="S18" s="40">
        <f t="shared" si="12"/>
        <v>0</v>
      </c>
      <c r="T18" s="41">
        <f t="shared" si="13"/>
        <v>0</v>
      </c>
      <c r="U18" s="42">
        <f t="shared" si="14"/>
        <v>0</v>
      </c>
      <c r="V18" s="42">
        <f t="shared" si="15"/>
        <v>0</v>
      </c>
      <c r="W18" s="42">
        <f t="shared" si="16"/>
        <v>0</v>
      </c>
      <c r="X18" s="42">
        <f t="shared" si="17"/>
        <v>0</v>
      </c>
      <c r="Y18" s="42">
        <f t="shared" si="18"/>
        <v>0</v>
      </c>
      <c r="Z18" s="42">
        <f t="shared" si="19"/>
        <v>0</v>
      </c>
      <c r="AA18" s="42">
        <f t="shared" si="20"/>
        <v>0</v>
      </c>
      <c r="AB18" s="42">
        <f t="shared" si="21"/>
        <v>0</v>
      </c>
      <c r="AC18" s="42">
        <f t="shared" si="22"/>
        <v>0</v>
      </c>
      <c r="AD18" s="42">
        <f t="shared" si="23"/>
        <v>0</v>
      </c>
      <c r="AE18" s="42">
        <f t="shared" si="24"/>
        <v>0</v>
      </c>
      <c r="AF18" s="42">
        <f t="shared" si="25"/>
        <v>0</v>
      </c>
      <c r="AG18" s="43">
        <f t="shared" si="26"/>
        <v>0</v>
      </c>
      <c r="AH18" s="40">
        <f t="shared" si="27"/>
        <v>0</v>
      </c>
      <c r="AI18" s="40">
        <f t="shared" si="28"/>
        <v>0</v>
      </c>
      <c r="AJ18" s="40">
        <f t="shared" si="29"/>
        <v>0</v>
      </c>
      <c r="AK18" s="40">
        <f t="shared" si="30"/>
        <v>0</v>
      </c>
      <c r="AL18" s="40">
        <f t="shared" si="31"/>
        <v>0</v>
      </c>
      <c r="AM18" s="40">
        <f t="shared" si="32"/>
        <v>0</v>
      </c>
      <c r="AN18" s="40">
        <f t="shared" si="33"/>
        <v>0</v>
      </c>
      <c r="AO18" s="40">
        <f t="shared" si="34"/>
        <v>0</v>
      </c>
      <c r="AP18" s="40">
        <f t="shared" si="35"/>
        <v>0</v>
      </c>
      <c r="AQ18" s="40">
        <f t="shared" si="36"/>
        <v>0</v>
      </c>
      <c r="AR18" s="41">
        <f t="shared" si="37"/>
        <v>0</v>
      </c>
      <c r="AS18" s="42">
        <f t="shared" si="38"/>
        <v>0</v>
      </c>
      <c r="AT18" s="42">
        <f t="shared" si="39"/>
        <v>0</v>
      </c>
      <c r="AU18" s="42">
        <f t="shared" si="40"/>
        <v>0</v>
      </c>
      <c r="AV18" s="42">
        <f t="shared" si="41"/>
        <v>0</v>
      </c>
      <c r="AW18" s="42">
        <f t="shared" si="42"/>
        <v>0</v>
      </c>
      <c r="AX18" s="42">
        <f t="shared" si="43"/>
        <v>0</v>
      </c>
      <c r="AY18" s="42">
        <f t="shared" si="44"/>
        <v>0</v>
      </c>
      <c r="AZ18" s="42">
        <f t="shared" si="45"/>
        <v>0</v>
      </c>
      <c r="BA18" s="42">
        <f t="shared" si="46"/>
        <v>0</v>
      </c>
      <c r="BB18" s="42">
        <f t="shared" si="47"/>
        <v>0</v>
      </c>
      <c r="BC18" s="42">
        <f t="shared" si="48"/>
        <v>0</v>
      </c>
      <c r="BD18" s="44">
        <f t="shared" si="49"/>
        <v>0</v>
      </c>
      <c r="BE18" s="45">
        <f t="shared" si="50"/>
        <v>0</v>
      </c>
      <c r="BF18" s="46">
        <f t="shared" si="51"/>
        <v>0</v>
      </c>
      <c r="BG18" s="46">
        <f t="shared" si="52"/>
        <v>0</v>
      </c>
      <c r="BH18" s="46">
        <f t="shared" si="53"/>
        <v>0</v>
      </c>
      <c r="BI18" s="46">
        <f t="shared" si="54"/>
        <v>0</v>
      </c>
      <c r="BJ18" s="176"/>
      <c r="BK18" s="176"/>
      <c r="BL18" s="176"/>
      <c r="BM18" s="176"/>
      <c r="BN18" s="176"/>
      <c r="BO18" s="176"/>
      <c r="BP18" s="176"/>
    </row>
    <row r="19" spans="1:81" ht="14.4" x14ac:dyDescent="0.3">
      <c r="A19" s="33" t="s">
        <v>25</v>
      </c>
      <c r="B19" s="7"/>
      <c r="J19" s="47">
        <v>0</v>
      </c>
      <c r="K19" s="40">
        <f>SUM(J19)-(J19*0.05)</f>
        <v>0</v>
      </c>
      <c r="L19" s="40">
        <f>SUM(K19)-(K19*0.02)</f>
        <v>0</v>
      </c>
      <c r="M19" s="40">
        <f>SUM(L19)-(L19*0.02)</f>
        <v>0</v>
      </c>
      <c r="N19" s="40">
        <f>SUM(M19)-(M19*0.02)</f>
        <v>0</v>
      </c>
      <c r="O19" s="40">
        <f t="shared" si="8"/>
        <v>0</v>
      </c>
      <c r="P19" s="40">
        <f t="shared" si="9"/>
        <v>0</v>
      </c>
      <c r="Q19" s="40">
        <f t="shared" si="10"/>
        <v>0</v>
      </c>
      <c r="R19" s="40">
        <f t="shared" si="11"/>
        <v>0</v>
      </c>
      <c r="S19" s="40">
        <f t="shared" si="12"/>
        <v>0</v>
      </c>
      <c r="T19" s="40">
        <f t="shared" si="13"/>
        <v>0</v>
      </c>
      <c r="U19" s="41">
        <f t="shared" si="14"/>
        <v>0</v>
      </c>
      <c r="V19" s="42">
        <f t="shared" si="15"/>
        <v>0</v>
      </c>
      <c r="W19" s="42">
        <f t="shared" si="16"/>
        <v>0</v>
      </c>
      <c r="X19" s="42">
        <f t="shared" si="17"/>
        <v>0</v>
      </c>
      <c r="Y19" s="42">
        <f t="shared" si="18"/>
        <v>0</v>
      </c>
      <c r="Z19" s="42">
        <f t="shared" si="19"/>
        <v>0</v>
      </c>
      <c r="AA19" s="42">
        <f t="shared" si="20"/>
        <v>0</v>
      </c>
      <c r="AB19" s="42">
        <f t="shared" si="21"/>
        <v>0</v>
      </c>
      <c r="AC19" s="42">
        <f t="shared" si="22"/>
        <v>0</v>
      </c>
      <c r="AD19" s="42">
        <f t="shared" si="23"/>
        <v>0</v>
      </c>
      <c r="AE19" s="42">
        <f t="shared" si="24"/>
        <v>0</v>
      </c>
      <c r="AF19" s="42">
        <f t="shared" si="25"/>
        <v>0</v>
      </c>
      <c r="AG19" s="42">
        <f t="shared" si="26"/>
        <v>0</v>
      </c>
      <c r="AH19" s="43">
        <f t="shared" si="27"/>
        <v>0</v>
      </c>
      <c r="AI19" s="40">
        <f t="shared" si="28"/>
        <v>0</v>
      </c>
      <c r="AJ19" s="40">
        <f t="shared" si="29"/>
        <v>0</v>
      </c>
      <c r="AK19" s="40">
        <f t="shared" si="30"/>
        <v>0</v>
      </c>
      <c r="AL19" s="40">
        <f t="shared" si="31"/>
        <v>0</v>
      </c>
      <c r="AM19" s="40">
        <f t="shared" si="32"/>
        <v>0</v>
      </c>
      <c r="AN19" s="40">
        <f t="shared" si="33"/>
        <v>0</v>
      </c>
      <c r="AO19" s="40">
        <f t="shared" si="34"/>
        <v>0</v>
      </c>
      <c r="AP19" s="40">
        <f t="shared" si="35"/>
        <v>0</v>
      </c>
      <c r="AQ19" s="40">
        <f t="shared" si="36"/>
        <v>0</v>
      </c>
      <c r="AR19" s="40">
        <f t="shared" si="37"/>
        <v>0</v>
      </c>
      <c r="AS19" s="41">
        <f t="shared" si="38"/>
        <v>0</v>
      </c>
      <c r="AT19" s="42">
        <f t="shared" si="39"/>
        <v>0</v>
      </c>
      <c r="AU19" s="42">
        <f t="shared" si="40"/>
        <v>0</v>
      </c>
      <c r="AV19" s="42">
        <f t="shared" si="41"/>
        <v>0</v>
      </c>
      <c r="AW19" s="42">
        <f t="shared" si="42"/>
        <v>0</v>
      </c>
      <c r="AX19" s="42">
        <f t="shared" si="43"/>
        <v>0</v>
      </c>
      <c r="AY19" s="42">
        <f t="shared" si="44"/>
        <v>0</v>
      </c>
      <c r="AZ19" s="42">
        <f t="shared" si="45"/>
        <v>0</v>
      </c>
      <c r="BA19" s="42">
        <f t="shared" si="46"/>
        <v>0</v>
      </c>
      <c r="BB19" s="42">
        <f t="shared" si="47"/>
        <v>0</v>
      </c>
      <c r="BC19" s="42">
        <f t="shared" si="48"/>
        <v>0</v>
      </c>
      <c r="BD19" s="42">
        <f t="shared" si="49"/>
        <v>0</v>
      </c>
      <c r="BE19" s="44">
        <f t="shared" si="50"/>
        <v>0</v>
      </c>
      <c r="BF19" s="45">
        <f t="shared" si="51"/>
        <v>0</v>
      </c>
      <c r="BG19" s="46">
        <f t="shared" si="52"/>
        <v>0</v>
      </c>
      <c r="BH19" s="46">
        <f t="shared" si="53"/>
        <v>0</v>
      </c>
      <c r="BI19" s="46">
        <f t="shared" si="54"/>
        <v>0</v>
      </c>
      <c r="BJ19" s="176"/>
      <c r="BK19" s="176"/>
      <c r="BL19" s="176"/>
      <c r="BM19" s="176"/>
      <c r="BN19" s="176"/>
      <c r="BO19" s="176"/>
      <c r="BP19" s="176"/>
      <c r="BQ19" s="176"/>
    </row>
    <row r="20" spans="1:81" ht="14.4" x14ac:dyDescent="0.3">
      <c r="A20" s="33" t="s">
        <v>26</v>
      </c>
      <c r="B20" s="7"/>
      <c r="J20" s="49"/>
      <c r="K20" s="47">
        <v>0</v>
      </c>
      <c r="L20" s="40">
        <f>SUM(K20)-(K20*0.05)</f>
        <v>0</v>
      </c>
      <c r="M20" s="40">
        <f>SUM(L20)-(L20*0.02)</f>
        <v>0</v>
      </c>
      <c r="N20" s="40">
        <f>SUM(M20)-(M20*0.02)</f>
        <v>0</v>
      </c>
      <c r="O20" s="40">
        <f>SUM(N20)-(N20*0.02)</f>
        <v>0</v>
      </c>
      <c r="P20" s="40">
        <f t="shared" si="9"/>
        <v>0</v>
      </c>
      <c r="Q20" s="40">
        <f t="shared" si="10"/>
        <v>0</v>
      </c>
      <c r="R20" s="40">
        <f t="shared" si="11"/>
        <v>0</v>
      </c>
      <c r="S20" s="40">
        <f t="shared" si="12"/>
        <v>0</v>
      </c>
      <c r="T20" s="40">
        <f t="shared" si="13"/>
        <v>0</v>
      </c>
      <c r="U20" s="40">
        <f t="shared" si="14"/>
        <v>0</v>
      </c>
      <c r="V20" s="41">
        <f t="shared" si="15"/>
        <v>0</v>
      </c>
      <c r="W20" s="42">
        <f t="shared" si="16"/>
        <v>0</v>
      </c>
      <c r="X20" s="42">
        <f t="shared" si="17"/>
        <v>0</v>
      </c>
      <c r="Y20" s="42">
        <f t="shared" si="18"/>
        <v>0</v>
      </c>
      <c r="Z20" s="42">
        <f t="shared" si="19"/>
        <v>0</v>
      </c>
      <c r="AA20" s="42">
        <f t="shared" si="20"/>
        <v>0</v>
      </c>
      <c r="AB20" s="42">
        <f t="shared" si="21"/>
        <v>0</v>
      </c>
      <c r="AC20" s="42">
        <f t="shared" si="22"/>
        <v>0</v>
      </c>
      <c r="AD20" s="42">
        <f t="shared" si="23"/>
        <v>0</v>
      </c>
      <c r="AE20" s="42">
        <f t="shared" si="24"/>
        <v>0</v>
      </c>
      <c r="AF20" s="42">
        <f t="shared" si="25"/>
        <v>0</v>
      </c>
      <c r="AG20" s="42">
        <f t="shared" si="26"/>
        <v>0</v>
      </c>
      <c r="AH20" s="42">
        <f t="shared" si="27"/>
        <v>0</v>
      </c>
      <c r="AI20" s="43">
        <f t="shared" si="28"/>
        <v>0</v>
      </c>
      <c r="AJ20" s="40">
        <f t="shared" si="29"/>
        <v>0</v>
      </c>
      <c r="AK20" s="40">
        <f t="shared" si="30"/>
        <v>0</v>
      </c>
      <c r="AL20" s="40">
        <f t="shared" si="31"/>
        <v>0</v>
      </c>
      <c r="AM20" s="40">
        <f t="shared" si="32"/>
        <v>0</v>
      </c>
      <c r="AN20" s="40">
        <f t="shared" si="33"/>
        <v>0</v>
      </c>
      <c r="AO20" s="40">
        <f t="shared" si="34"/>
        <v>0</v>
      </c>
      <c r="AP20" s="40">
        <f t="shared" si="35"/>
        <v>0</v>
      </c>
      <c r="AQ20" s="40">
        <f t="shared" si="36"/>
        <v>0</v>
      </c>
      <c r="AR20" s="40">
        <f t="shared" si="37"/>
        <v>0</v>
      </c>
      <c r="AS20" s="40">
        <f t="shared" si="38"/>
        <v>0</v>
      </c>
      <c r="AT20" s="41">
        <f t="shared" si="39"/>
        <v>0</v>
      </c>
      <c r="AU20" s="42">
        <f t="shared" si="40"/>
        <v>0</v>
      </c>
      <c r="AV20" s="42">
        <f t="shared" si="41"/>
        <v>0</v>
      </c>
      <c r="AW20" s="42">
        <f t="shared" si="42"/>
        <v>0</v>
      </c>
      <c r="AX20" s="42">
        <f t="shared" si="43"/>
        <v>0</v>
      </c>
      <c r="AY20" s="42">
        <f t="shared" si="44"/>
        <v>0</v>
      </c>
      <c r="AZ20" s="42">
        <f t="shared" si="45"/>
        <v>0</v>
      </c>
      <c r="BA20" s="42">
        <f t="shared" si="46"/>
        <v>0</v>
      </c>
      <c r="BB20" s="42">
        <f t="shared" si="47"/>
        <v>0</v>
      </c>
      <c r="BC20" s="42">
        <f t="shared" si="48"/>
        <v>0</v>
      </c>
      <c r="BD20" s="42">
        <f t="shared" si="49"/>
        <v>0</v>
      </c>
      <c r="BE20" s="42">
        <f t="shared" si="50"/>
        <v>0</v>
      </c>
      <c r="BF20" s="44">
        <f t="shared" si="51"/>
        <v>0</v>
      </c>
      <c r="BG20" s="45">
        <f t="shared" si="52"/>
        <v>0</v>
      </c>
      <c r="BH20" s="46">
        <f t="shared" si="53"/>
        <v>0</v>
      </c>
      <c r="BI20" s="46">
        <f t="shared" si="54"/>
        <v>0</v>
      </c>
      <c r="BJ20" s="176"/>
      <c r="BK20" s="176"/>
      <c r="BL20" s="176"/>
      <c r="BM20" s="176"/>
      <c r="BN20" s="176"/>
      <c r="BO20" s="176"/>
      <c r="BP20" s="176"/>
      <c r="BQ20" s="176"/>
      <c r="BR20" s="176"/>
    </row>
    <row r="21" spans="1:81" ht="15.75" customHeight="1" x14ac:dyDescent="0.3">
      <c r="A21" s="33" t="s">
        <v>27</v>
      </c>
      <c r="B21" s="7"/>
      <c r="L21" s="47">
        <v>0</v>
      </c>
      <c r="M21" s="40">
        <f>SUM(L21)-(L21*0.05)</f>
        <v>0</v>
      </c>
      <c r="N21" s="40">
        <f>SUM(M21)-(M21*0.02)</f>
        <v>0</v>
      </c>
      <c r="O21" s="40">
        <f>SUM(N21)-(N21*0.02)</f>
        <v>0</v>
      </c>
      <c r="P21" s="40">
        <f>SUM(O21)-(O21*0.02)</f>
        <v>0</v>
      </c>
      <c r="Q21" s="40">
        <f t="shared" si="10"/>
        <v>0</v>
      </c>
      <c r="R21" s="40">
        <f t="shared" si="11"/>
        <v>0</v>
      </c>
      <c r="S21" s="40">
        <f t="shared" si="12"/>
        <v>0</v>
      </c>
      <c r="T21" s="40">
        <f t="shared" si="13"/>
        <v>0</v>
      </c>
      <c r="U21" s="40">
        <f t="shared" si="14"/>
        <v>0</v>
      </c>
      <c r="V21" s="40">
        <f t="shared" si="15"/>
        <v>0</v>
      </c>
      <c r="W21" s="41">
        <f t="shared" si="16"/>
        <v>0</v>
      </c>
      <c r="X21" s="42">
        <f t="shared" si="17"/>
        <v>0</v>
      </c>
      <c r="Y21" s="42">
        <f t="shared" si="18"/>
        <v>0</v>
      </c>
      <c r="Z21" s="42">
        <f t="shared" si="19"/>
        <v>0</v>
      </c>
      <c r="AA21" s="42">
        <f t="shared" si="20"/>
        <v>0</v>
      </c>
      <c r="AB21" s="42">
        <f t="shared" si="21"/>
        <v>0</v>
      </c>
      <c r="AC21" s="42">
        <f t="shared" si="22"/>
        <v>0</v>
      </c>
      <c r="AD21" s="42">
        <f t="shared" si="23"/>
        <v>0</v>
      </c>
      <c r="AE21" s="42">
        <f t="shared" si="24"/>
        <v>0</v>
      </c>
      <c r="AF21" s="42">
        <f t="shared" si="25"/>
        <v>0</v>
      </c>
      <c r="AG21" s="42">
        <f t="shared" si="26"/>
        <v>0</v>
      </c>
      <c r="AH21" s="42">
        <f t="shared" si="27"/>
        <v>0</v>
      </c>
      <c r="AI21" s="42">
        <f t="shared" si="28"/>
        <v>0</v>
      </c>
      <c r="AJ21" s="43">
        <f t="shared" si="29"/>
        <v>0</v>
      </c>
      <c r="AK21" s="40">
        <f t="shared" si="30"/>
        <v>0</v>
      </c>
      <c r="AL21" s="40">
        <f t="shared" si="31"/>
        <v>0</v>
      </c>
      <c r="AM21" s="40">
        <f t="shared" si="32"/>
        <v>0</v>
      </c>
      <c r="AN21" s="40">
        <f t="shared" si="33"/>
        <v>0</v>
      </c>
      <c r="AO21" s="40">
        <f t="shared" si="34"/>
        <v>0</v>
      </c>
      <c r="AP21" s="40">
        <f t="shared" si="35"/>
        <v>0</v>
      </c>
      <c r="AQ21" s="40">
        <f t="shared" si="36"/>
        <v>0</v>
      </c>
      <c r="AR21" s="40">
        <f t="shared" si="37"/>
        <v>0</v>
      </c>
      <c r="AS21" s="40">
        <f t="shared" si="38"/>
        <v>0</v>
      </c>
      <c r="AT21" s="40">
        <f t="shared" si="39"/>
        <v>0</v>
      </c>
      <c r="AU21" s="41">
        <f t="shared" si="40"/>
        <v>0</v>
      </c>
      <c r="AV21" s="42">
        <f t="shared" si="41"/>
        <v>0</v>
      </c>
      <c r="AW21" s="42">
        <f t="shared" si="42"/>
        <v>0</v>
      </c>
      <c r="AX21" s="42">
        <f t="shared" si="43"/>
        <v>0</v>
      </c>
      <c r="AY21" s="42">
        <f t="shared" si="44"/>
        <v>0</v>
      </c>
      <c r="AZ21" s="42">
        <f t="shared" si="45"/>
        <v>0</v>
      </c>
      <c r="BA21" s="42">
        <f t="shared" si="46"/>
        <v>0</v>
      </c>
      <c r="BB21" s="42">
        <f t="shared" si="47"/>
        <v>0</v>
      </c>
      <c r="BC21" s="42">
        <f t="shared" si="48"/>
        <v>0</v>
      </c>
      <c r="BD21" s="42">
        <f t="shared" si="49"/>
        <v>0</v>
      </c>
      <c r="BE21" s="42">
        <f t="shared" si="50"/>
        <v>0</v>
      </c>
      <c r="BF21" s="42">
        <f t="shared" si="51"/>
        <v>0</v>
      </c>
      <c r="BG21" s="44">
        <f t="shared" si="52"/>
        <v>0</v>
      </c>
      <c r="BH21" s="45">
        <f t="shared" si="53"/>
        <v>0</v>
      </c>
      <c r="BI21" s="46">
        <f t="shared" si="54"/>
        <v>0</v>
      </c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</row>
    <row r="22" spans="1:81" ht="15.75" customHeight="1" x14ac:dyDescent="0.3">
      <c r="A22" s="33" t="s">
        <v>28</v>
      </c>
      <c r="B22" s="18"/>
      <c r="C22" s="19"/>
      <c r="D22" s="19"/>
      <c r="E22" s="19"/>
      <c r="M22" s="47">
        <v>0</v>
      </c>
      <c r="N22" s="40">
        <f>SUM(M22)-(M22*0.05)</f>
        <v>0</v>
      </c>
      <c r="O22" s="40">
        <f>SUM(N22)-(N22*0.02)</f>
        <v>0</v>
      </c>
      <c r="P22" s="40">
        <f>SUM(O22)-(O22*0.02)</f>
        <v>0</v>
      </c>
      <c r="Q22" s="40">
        <f>SUM(P22)-(P22*0.02)</f>
        <v>0</v>
      </c>
      <c r="R22" s="40">
        <f t="shared" si="11"/>
        <v>0</v>
      </c>
      <c r="S22" s="40">
        <f t="shared" si="12"/>
        <v>0</v>
      </c>
      <c r="T22" s="40">
        <f t="shared" si="13"/>
        <v>0</v>
      </c>
      <c r="U22" s="40">
        <f t="shared" si="14"/>
        <v>0</v>
      </c>
      <c r="V22" s="40">
        <f t="shared" si="15"/>
        <v>0</v>
      </c>
      <c r="W22" s="40">
        <f t="shared" si="16"/>
        <v>0</v>
      </c>
      <c r="X22" s="41">
        <f t="shared" si="17"/>
        <v>0</v>
      </c>
      <c r="Y22" s="42">
        <f t="shared" si="18"/>
        <v>0</v>
      </c>
      <c r="Z22" s="42">
        <f t="shared" si="19"/>
        <v>0</v>
      </c>
      <c r="AA22" s="42">
        <f t="shared" si="20"/>
        <v>0</v>
      </c>
      <c r="AB22" s="42">
        <f t="shared" si="21"/>
        <v>0</v>
      </c>
      <c r="AC22" s="42">
        <f t="shared" si="22"/>
        <v>0</v>
      </c>
      <c r="AD22" s="42">
        <f t="shared" si="23"/>
        <v>0</v>
      </c>
      <c r="AE22" s="42">
        <f t="shared" si="24"/>
        <v>0</v>
      </c>
      <c r="AF22" s="42">
        <f t="shared" si="25"/>
        <v>0</v>
      </c>
      <c r="AG22" s="42">
        <f t="shared" si="26"/>
        <v>0</v>
      </c>
      <c r="AH22" s="42">
        <f t="shared" si="27"/>
        <v>0</v>
      </c>
      <c r="AI22" s="42">
        <f t="shared" si="28"/>
        <v>0</v>
      </c>
      <c r="AJ22" s="42">
        <f t="shared" si="29"/>
        <v>0</v>
      </c>
      <c r="AK22" s="43">
        <f t="shared" si="30"/>
        <v>0</v>
      </c>
      <c r="AL22" s="40">
        <f t="shared" si="31"/>
        <v>0</v>
      </c>
      <c r="AM22" s="40">
        <f t="shared" si="32"/>
        <v>0</v>
      </c>
      <c r="AN22" s="40">
        <f t="shared" si="33"/>
        <v>0</v>
      </c>
      <c r="AO22" s="40">
        <f t="shared" si="34"/>
        <v>0</v>
      </c>
      <c r="AP22" s="40">
        <f t="shared" si="35"/>
        <v>0</v>
      </c>
      <c r="AQ22" s="40">
        <f t="shared" si="36"/>
        <v>0</v>
      </c>
      <c r="AR22" s="40">
        <f t="shared" si="37"/>
        <v>0</v>
      </c>
      <c r="AS22" s="40">
        <f t="shared" si="38"/>
        <v>0</v>
      </c>
      <c r="AT22" s="40">
        <f t="shared" si="39"/>
        <v>0</v>
      </c>
      <c r="AU22" s="40">
        <f t="shared" si="40"/>
        <v>0</v>
      </c>
      <c r="AV22" s="41">
        <f t="shared" si="41"/>
        <v>0</v>
      </c>
      <c r="AW22" s="42">
        <f t="shared" si="42"/>
        <v>0</v>
      </c>
      <c r="AX22" s="42">
        <f t="shared" si="43"/>
        <v>0</v>
      </c>
      <c r="AY22" s="42">
        <f t="shared" si="44"/>
        <v>0</v>
      </c>
      <c r="AZ22" s="42">
        <f t="shared" si="45"/>
        <v>0</v>
      </c>
      <c r="BA22" s="42">
        <f t="shared" si="46"/>
        <v>0</v>
      </c>
      <c r="BB22" s="42">
        <f t="shared" si="47"/>
        <v>0</v>
      </c>
      <c r="BC22" s="42">
        <f t="shared" si="48"/>
        <v>0</v>
      </c>
      <c r="BD22" s="42">
        <f t="shared" si="49"/>
        <v>0</v>
      </c>
      <c r="BE22" s="42">
        <f t="shared" si="50"/>
        <v>0</v>
      </c>
      <c r="BF22" s="42">
        <f t="shared" si="51"/>
        <v>0</v>
      </c>
      <c r="BG22" s="42">
        <f t="shared" si="52"/>
        <v>0</v>
      </c>
      <c r="BH22" s="44">
        <f t="shared" si="53"/>
        <v>0</v>
      </c>
      <c r="BI22" s="45">
        <f t="shared" si="54"/>
        <v>0</v>
      </c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</row>
    <row r="23" spans="1:81" ht="15.75" customHeight="1" x14ac:dyDescent="0.3">
      <c r="A23" s="33" t="s">
        <v>29</v>
      </c>
      <c r="B23" s="7"/>
      <c r="M23" s="9"/>
      <c r="N23" s="47">
        <v>0</v>
      </c>
      <c r="O23" s="40">
        <f>SUM(N23)-(N23*0.05)</f>
        <v>0</v>
      </c>
      <c r="P23" s="40">
        <f>SUM(O23)-(O23*0.02)</f>
        <v>0</v>
      </c>
      <c r="Q23" s="40">
        <f>SUM(P23)-(P23*0.02)</f>
        <v>0</v>
      </c>
      <c r="R23" s="40">
        <f>SUM(Q23)-(Q23*0.02)</f>
        <v>0</v>
      </c>
      <c r="S23" s="40">
        <f t="shared" ref="S23:BI23" si="55">SUM(R23)-(R23*0.01)</f>
        <v>0</v>
      </c>
      <c r="T23" s="40">
        <f t="shared" si="55"/>
        <v>0</v>
      </c>
      <c r="U23" s="40">
        <f t="shared" si="55"/>
        <v>0</v>
      </c>
      <c r="V23" s="40">
        <f t="shared" si="55"/>
        <v>0</v>
      </c>
      <c r="W23" s="40">
        <f t="shared" si="55"/>
        <v>0</v>
      </c>
      <c r="X23" s="40">
        <f t="shared" si="55"/>
        <v>0</v>
      </c>
      <c r="Y23" s="40">
        <f t="shared" si="55"/>
        <v>0</v>
      </c>
      <c r="Z23" s="48">
        <f t="shared" si="55"/>
        <v>0</v>
      </c>
      <c r="AA23" s="42">
        <f t="shared" si="55"/>
        <v>0</v>
      </c>
      <c r="AB23" s="42">
        <f t="shared" si="55"/>
        <v>0</v>
      </c>
      <c r="AC23" s="42">
        <f t="shared" si="55"/>
        <v>0</v>
      </c>
      <c r="AD23" s="42">
        <f t="shared" si="55"/>
        <v>0</v>
      </c>
      <c r="AE23" s="42">
        <f t="shared" si="55"/>
        <v>0</v>
      </c>
      <c r="AF23" s="42">
        <f t="shared" si="55"/>
        <v>0</v>
      </c>
      <c r="AG23" s="42">
        <f t="shared" si="55"/>
        <v>0</v>
      </c>
      <c r="AH23" s="42">
        <f t="shared" si="55"/>
        <v>0</v>
      </c>
      <c r="AI23" s="42">
        <f t="shared" si="55"/>
        <v>0</v>
      </c>
      <c r="AJ23" s="42">
        <f t="shared" si="55"/>
        <v>0</v>
      </c>
      <c r="AK23" s="44">
        <f t="shared" si="55"/>
        <v>0</v>
      </c>
      <c r="AL23" s="40">
        <f t="shared" si="55"/>
        <v>0</v>
      </c>
      <c r="AM23" s="40">
        <f t="shared" si="55"/>
        <v>0</v>
      </c>
      <c r="AN23" s="40">
        <f t="shared" si="55"/>
        <v>0</v>
      </c>
      <c r="AO23" s="40">
        <f t="shared" si="55"/>
        <v>0</v>
      </c>
      <c r="AP23" s="40">
        <f t="shared" si="55"/>
        <v>0</v>
      </c>
      <c r="AQ23" s="40">
        <f t="shared" si="55"/>
        <v>0</v>
      </c>
      <c r="AR23" s="40">
        <f t="shared" si="55"/>
        <v>0</v>
      </c>
      <c r="AS23" s="40">
        <f t="shared" si="55"/>
        <v>0</v>
      </c>
      <c r="AT23" s="40">
        <f t="shared" si="55"/>
        <v>0</v>
      </c>
      <c r="AU23" s="40">
        <f t="shared" si="55"/>
        <v>0</v>
      </c>
      <c r="AV23" s="40">
        <f t="shared" si="55"/>
        <v>0</v>
      </c>
      <c r="AW23" s="40">
        <f t="shared" si="55"/>
        <v>0</v>
      </c>
      <c r="AX23" s="42">
        <f t="shared" si="55"/>
        <v>0</v>
      </c>
      <c r="AY23" s="42">
        <f t="shared" si="55"/>
        <v>0</v>
      </c>
      <c r="AZ23" s="42">
        <f t="shared" si="55"/>
        <v>0</v>
      </c>
      <c r="BA23" s="42">
        <f t="shared" si="55"/>
        <v>0</v>
      </c>
      <c r="BB23" s="42">
        <f t="shared" si="55"/>
        <v>0</v>
      </c>
      <c r="BC23" s="42">
        <f t="shared" si="55"/>
        <v>0</v>
      </c>
      <c r="BD23" s="42">
        <f t="shared" si="55"/>
        <v>0</v>
      </c>
      <c r="BE23" s="42">
        <f t="shared" si="55"/>
        <v>0</v>
      </c>
      <c r="BF23" s="42">
        <f t="shared" si="55"/>
        <v>0</v>
      </c>
      <c r="BG23" s="42">
        <f t="shared" si="55"/>
        <v>0</v>
      </c>
      <c r="BH23" s="42">
        <f t="shared" si="55"/>
        <v>0</v>
      </c>
      <c r="BI23" s="42">
        <f t="shared" si="55"/>
        <v>0</v>
      </c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</row>
    <row r="24" spans="1:81" ht="15.75" customHeight="1" x14ac:dyDescent="0.3">
      <c r="A24" s="33" t="s">
        <v>30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  <c r="O24" s="47">
        <v>0</v>
      </c>
      <c r="P24" s="40">
        <f>SUM(O24)-(O24*0.05)</f>
        <v>0</v>
      </c>
      <c r="Q24" s="40">
        <f>SUM(P24)-(P24*0.02)</f>
        <v>0</v>
      </c>
      <c r="R24" s="40">
        <f>SUM(Q24)-(Q24*0.02)</f>
        <v>0</v>
      </c>
      <c r="S24" s="40">
        <f>SUM(R24)-(R24*0.02)</f>
        <v>0</v>
      </c>
      <c r="T24" s="40">
        <f t="shared" ref="T24:BI24" si="56">SUM(S24)-(S24*0.01)</f>
        <v>0</v>
      </c>
      <c r="U24" s="40">
        <f t="shared" si="56"/>
        <v>0</v>
      </c>
      <c r="V24" s="40">
        <f t="shared" si="56"/>
        <v>0</v>
      </c>
      <c r="W24" s="40">
        <f t="shared" si="56"/>
        <v>0</v>
      </c>
      <c r="X24" s="40">
        <f t="shared" si="56"/>
        <v>0</v>
      </c>
      <c r="Y24" s="40">
        <f t="shared" si="56"/>
        <v>0</v>
      </c>
      <c r="Z24" s="43">
        <f t="shared" si="56"/>
        <v>0</v>
      </c>
      <c r="AA24" s="42">
        <f t="shared" si="56"/>
        <v>0</v>
      </c>
      <c r="AB24" s="42">
        <f t="shared" si="56"/>
        <v>0</v>
      </c>
      <c r="AC24" s="42">
        <f t="shared" si="56"/>
        <v>0</v>
      </c>
      <c r="AD24" s="42">
        <f t="shared" si="56"/>
        <v>0</v>
      </c>
      <c r="AE24" s="42">
        <f t="shared" si="56"/>
        <v>0</v>
      </c>
      <c r="AF24" s="42">
        <f t="shared" si="56"/>
        <v>0</v>
      </c>
      <c r="AG24" s="42">
        <f t="shared" si="56"/>
        <v>0</v>
      </c>
      <c r="AH24" s="42">
        <f t="shared" si="56"/>
        <v>0</v>
      </c>
      <c r="AI24" s="42">
        <f t="shared" si="56"/>
        <v>0</v>
      </c>
      <c r="AJ24" s="42">
        <f t="shared" si="56"/>
        <v>0</v>
      </c>
      <c r="AK24" s="44">
        <f t="shared" si="56"/>
        <v>0</v>
      </c>
      <c r="AL24" s="42">
        <f t="shared" si="56"/>
        <v>0</v>
      </c>
      <c r="AM24" s="40">
        <f t="shared" si="56"/>
        <v>0</v>
      </c>
      <c r="AN24" s="40">
        <f t="shared" si="56"/>
        <v>0</v>
      </c>
      <c r="AO24" s="40">
        <f t="shared" si="56"/>
        <v>0</v>
      </c>
      <c r="AP24" s="40">
        <f t="shared" si="56"/>
        <v>0</v>
      </c>
      <c r="AQ24" s="40">
        <f t="shared" si="56"/>
        <v>0</v>
      </c>
      <c r="AR24" s="40">
        <f t="shared" si="56"/>
        <v>0</v>
      </c>
      <c r="AS24" s="40">
        <f t="shared" si="56"/>
        <v>0</v>
      </c>
      <c r="AT24" s="40">
        <f t="shared" si="56"/>
        <v>0</v>
      </c>
      <c r="AU24" s="40">
        <f t="shared" si="56"/>
        <v>0</v>
      </c>
      <c r="AV24" s="40">
        <f t="shared" si="56"/>
        <v>0</v>
      </c>
      <c r="AW24" s="40">
        <f t="shared" si="56"/>
        <v>0</v>
      </c>
      <c r="AX24" s="40">
        <f t="shared" si="56"/>
        <v>0</v>
      </c>
      <c r="AY24" s="42">
        <f t="shared" si="56"/>
        <v>0</v>
      </c>
      <c r="AZ24" s="42">
        <f t="shared" si="56"/>
        <v>0</v>
      </c>
      <c r="BA24" s="42">
        <f t="shared" si="56"/>
        <v>0</v>
      </c>
      <c r="BB24" s="42">
        <f t="shared" si="56"/>
        <v>0</v>
      </c>
      <c r="BC24" s="42">
        <f t="shared" si="56"/>
        <v>0</v>
      </c>
      <c r="BD24" s="42">
        <f t="shared" si="56"/>
        <v>0</v>
      </c>
      <c r="BE24" s="42">
        <f t="shared" si="56"/>
        <v>0</v>
      </c>
      <c r="BF24" s="42">
        <f t="shared" si="56"/>
        <v>0</v>
      </c>
      <c r="BG24" s="42">
        <f t="shared" si="56"/>
        <v>0</v>
      </c>
      <c r="BH24" s="42">
        <f t="shared" si="56"/>
        <v>0</v>
      </c>
      <c r="BI24" s="42">
        <f t="shared" si="56"/>
        <v>0</v>
      </c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</row>
    <row r="25" spans="1:81" ht="15.75" customHeight="1" x14ac:dyDescent="0.3">
      <c r="A25" s="33" t="s">
        <v>31</v>
      </c>
      <c r="B25" s="7"/>
      <c r="M25" s="9"/>
      <c r="P25" s="47">
        <v>0</v>
      </c>
      <c r="Q25" s="40">
        <f>SUM(P25)-(P25*0.05)</f>
        <v>0</v>
      </c>
      <c r="R25" s="40">
        <f>SUM(Q25)-(Q25*0.02)</f>
        <v>0</v>
      </c>
      <c r="S25" s="40">
        <f>SUM(R25)-(R25*0.02)</f>
        <v>0</v>
      </c>
      <c r="T25" s="40">
        <f>SUM(S25)-(S25*0.02)</f>
        <v>0</v>
      </c>
      <c r="U25" s="40">
        <f t="shared" ref="U25:BI25" si="57">SUM(T25)-(T25*0.01)</f>
        <v>0</v>
      </c>
      <c r="V25" s="40">
        <f t="shared" si="57"/>
        <v>0</v>
      </c>
      <c r="W25" s="40">
        <f t="shared" si="57"/>
        <v>0</v>
      </c>
      <c r="X25" s="40">
        <f t="shared" si="57"/>
        <v>0</v>
      </c>
      <c r="Y25" s="40">
        <f t="shared" si="57"/>
        <v>0</v>
      </c>
      <c r="Z25" s="43">
        <f t="shared" si="57"/>
        <v>0</v>
      </c>
      <c r="AA25" s="40">
        <f t="shared" si="57"/>
        <v>0</v>
      </c>
      <c r="AB25" s="42">
        <f t="shared" si="57"/>
        <v>0</v>
      </c>
      <c r="AC25" s="42">
        <f t="shared" si="57"/>
        <v>0</v>
      </c>
      <c r="AD25" s="42">
        <f t="shared" si="57"/>
        <v>0</v>
      </c>
      <c r="AE25" s="42">
        <f t="shared" si="57"/>
        <v>0</v>
      </c>
      <c r="AF25" s="42">
        <f t="shared" si="57"/>
        <v>0</v>
      </c>
      <c r="AG25" s="42">
        <f t="shared" si="57"/>
        <v>0</v>
      </c>
      <c r="AH25" s="42">
        <f t="shared" si="57"/>
        <v>0</v>
      </c>
      <c r="AI25" s="42">
        <f t="shared" si="57"/>
        <v>0</v>
      </c>
      <c r="AJ25" s="42">
        <f t="shared" si="57"/>
        <v>0</v>
      </c>
      <c r="AK25" s="44">
        <f t="shared" si="57"/>
        <v>0</v>
      </c>
      <c r="AL25" s="42">
        <f t="shared" si="57"/>
        <v>0</v>
      </c>
      <c r="AM25" s="42">
        <f t="shared" si="57"/>
        <v>0</v>
      </c>
      <c r="AN25" s="40">
        <f t="shared" si="57"/>
        <v>0</v>
      </c>
      <c r="AO25" s="40">
        <f t="shared" si="57"/>
        <v>0</v>
      </c>
      <c r="AP25" s="40">
        <f t="shared" si="57"/>
        <v>0</v>
      </c>
      <c r="AQ25" s="40">
        <f t="shared" si="57"/>
        <v>0</v>
      </c>
      <c r="AR25" s="40">
        <f t="shared" si="57"/>
        <v>0</v>
      </c>
      <c r="AS25" s="40">
        <f t="shared" si="57"/>
        <v>0</v>
      </c>
      <c r="AT25" s="40">
        <f t="shared" si="57"/>
        <v>0</v>
      </c>
      <c r="AU25" s="40">
        <f t="shared" si="57"/>
        <v>0</v>
      </c>
      <c r="AV25" s="40">
        <f t="shared" si="57"/>
        <v>0</v>
      </c>
      <c r="AW25" s="40">
        <f t="shared" si="57"/>
        <v>0</v>
      </c>
      <c r="AX25" s="40">
        <f t="shared" si="57"/>
        <v>0</v>
      </c>
      <c r="AY25" s="40">
        <f t="shared" si="57"/>
        <v>0</v>
      </c>
      <c r="AZ25" s="42">
        <f t="shared" si="57"/>
        <v>0</v>
      </c>
      <c r="BA25" s="42">
        <f t="shared" si="57"/>
        <v>0</v>
      </c>
      <c r="BB25" s="42">
        <f t="shared" si="57"/>
        <v>0</v>
      </c>
      <c r="BC25" s="42">
        <f t="shared" si="57"/>
        <v>0</v>
      </c>
      <c r="BD25" s="42">
        <f t="shared" si="57"/>
        <v>0</v>
      </c>
      <c r="BE25" s="42">
        <f t="shared" si="57"/>
        <v>0</v>
      </c>
      <c r="BF25" s="42">
        <f t="shared" si="57"/>
        <v>0</v>
      </c>
      <c r="BG25" s="42">
        <f t="shared" si="57"/>
        <v>0</v>
      </c>
      <c r="BH25" s="42">
        <f t="shared" si="57"/>
        <v>0</v>
      </c>
      <c r="BI25" s="42">
        <f t="shared" si="57"/>
        <v>0</v>
      </c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</row>
    <row r="26" spans="1:81" ht="15.75" customHeight="1" x14ac:dyDescent="0.3">
      <c r="A26" s="33" t="s">
        <v>32</v>
      </c>
      <c r="B26" s="7"/>
      <c r="M26" s="9"/>
      <c r="Q26" s="47">
        <v>0</v>
      </c>
      <c r="R26" s="40">
        <f>SUM(Q26)-(Q26*0.05)</f>
        <v>0</v>
      </c>
      <c r="S26" s="40">
        <f>SUM(R26)-(R26*0.02)</f>
        <v>0</v>
      </c>
      <c r="T26" s="40">
        <f>SUM(S26)-(S26*0.02)</f>
        <v>0</v>
      </c>
      <c r="U26" s="40">
        <f>SUM(T26)-(T26*0.02)</f>
        <v>0</v>
      </c>
      <c r="V26" s="40">
        <f t="shared" ref="V26:BI26" si="58">SUM(U26)-(U26*0.01)</f>
        <v>0</v>
      </c>
      <c r="W26" s="40">
        <f t="shared" si="58"/>
        <v>0</v>
      </c>
      <c r="X26" s="40">
        <f t="shared" si="58"/>
        <v>0</v>
      </c>
      <c r="Y26" s="40">
        <f t="shared" si="58"/>
        <v>0</v>
      </c>
      <c r="Z26" s="43">
        <f t="shared" si="58"/>
        <v>0</v>
      </c>
      <c r="AA26" s="40">
        <f t="shared" si="58"/>
        <v>0</v>
      </c>
      <c r="AB26" s="40">
        <f t="shared" si="58"/>
        <v>0</v>
      </c>
      <c r="AC26" s="42">
        <f t="shared" si="58"/>
        <v>0</v>
      </c>
      <c r="AD26" s="42">
        <f t="shared" si="58"/>
        <v>0</v>
      </c>
      <c r="AE26" s="42">
        <f t="shared" si="58"/>
        <v>0</v>
      </c>
      <c r="AF26" s="42">
        <f t="shared" si="58"/>
        <v>0</v>
      </c>
      <c r="AG26" s="42">
        <f t="shared" si="58"/>
        <v>0</v>
      </c>
      <c r="AH26" s="42">
        <f t="shared" si="58"/>
        <v>0</v>
      </c>
      <c r="AI26" s="42">
        <f t="shared" si="58"/>
        <v>0</v>
      </c>
      <c r="AJ26" s="42">
        <f t="shared" si="58"/>
        <v>0</v>
      </c>
      <c r="AK26" s="44">
        <f t="shared" si="58"/>
        <v>0</v>
      </c>
      <c r="AL26" s="42">
        <f t="shared" si="58"/>
        <v>0</v>
      </c>
      <c r="AM26" s="42">
        <f t="shared" si="58"/>
        <v>0</v>
      </c>
      <c r="AN26" s="42">
        <f t="shared" si="58"/>
        <v>0</v>
      </c>
      <c r="AO26" s="40">
        <f t="shared" si="58"/>
        <v>0</v>
      </c>
      <c r="AP26" s="40">
        <f t="shared" si="58"/>
        <v>0</v>
      </c>
      <c r="AQ26" s="40">
        <f t="shared" si="58"/>
        <v>0</v>
      </c>
      <c r="AR26" s="40">
        <f t="shared" si="58"/>
        <v>0</v>
      </c>
      <c r="AS26" s="40">
        <f t="shared" si="58"/>
        <v>0</v>
      </c>
      <c r="AT26" s="40">
        <f t="shared" si="58"/>
        <v>0</v>
      </c>
      <c r="AU26" s="40">
        <f t="shared" si="58"/>
        <v>0</v>
      </c>
      <c r="AV26" s="40">
        <f t="shared" si="58"/>
        <v>0</v>
      </c>
      <c r="AW26" s="40">
        <f t="shared" si="58"/>
        <v>0</v>
      </c>
      <c r="AX26" s="40">
        <f t="shared" si="58"/>
        <v>0</v>
      </c>
      <c r="AY26" s="40">
        <f t="shared" si="58"/>
        <v>0</v>
      </c>
      <c r="AZ26" s="40">
        <f t="shared" si="58"/>
        <v>0</v>
      </c>
      <c r="BA26" s="42">
        <f t="shared" si="58"/>
        <v>0</v>
      </c>
      <c r="BB26" s="42">
        <f t="shared" si="58"/>
        <v>0</v>
      </c>
      <c r="BC26" s="42">
        <f t="shared" si="58"/>
        <v>0</v>
      </c>
      <c r="BD26" s="42">
        <f t="shared" si="58"/>
        <v>0</v>
      </c>
      <c r="BE26" s="42">
        <f t="shared" si="58"/>
        <v>0</v>
      </c>
      <c r="BF26" s="42">
        <f t="shared" si="58"/>
        <v>0</v>
      </c>
      <c r="BG26" s="42">
        <f t="shared" si="58"/>
        <v>0</v>
      </c>
      <c r="BH26" s="42">
        <f t="shared" si="58"/>
        <v>0</v>
      </c>
      <c r="BI26" s="42">
        <f t="shared" si="58"/>
        <v>0</v>
      </c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</row>
    <row r="27" spans="1:81" ht="15.75" customHeight="1" x14ac:dyDescent="0.3">
      <c r="A27" s="33" t="s">
        <v>33</v>
      </c>
      <c r="B27" s="7"/>
      <c r="M27" s="9"/>
      <c r="R27" s="47">
        <v>0</v>
      </c>
      <c r="S27" s="40">
        <f>SUM(R27)-(R27*0.05)</f>
        <v>0</v>
      </c>
      <c r="T27" s="40">
        <f>SUM(S27)-(S27*0.02)</f>
        <v>0</v>
      </c>
      <c r="U27" s="40">
        <f>SUM(T27)-(T27*0.02)</f>
        <v>0</v>
      </c>
      <c r="V27" s="40">
        <f>SUM(U27)-(U27*0.02)</f>
        <v>0</v>
      </c>
      <c r="W27" s="40">
        <f t="shared" ref="W27:BI27" si="59">SUM(V27)-(V27*0.01)</f>
        <v>0</v>
      </c>
      <c r="X27" s="40">
        <f t="shared" si="59"/>
        <v>0</v>
      </c>
      <c r="Y27" s="40">
        <f t="shared" si="59"/>
        <v>0</v>
      </c>
      <c r="Z27" s="43">
        <f t="shared" si="59"/>
        <v>0</v>
      </c>
      <c r="AA27" s="40">
        <f t="shared" si="59"/>
        <v>0</v>
      </c>
      <c r="AB27" s="40">
        <f t="shared" si="59"/>
        <v>0</v>
      </c>
      <c r="AC27" s="40">
        <f t="shared" si="59"/>
        <v>0</v>
      </c>
      <c r="AD27" s="42">
        <f t="shared" si="59"/>
        <v>0</v>
      </c>
      <c r="AE27" s="42">
        <f t="shared" si="59"/>
        <v>0</v>
      </c>
      <c r="AF27" s="42">
        <f t="shared" si="59"/>
        <v>0</v>
      </c>
      <c r="AG27" s="42">
        <f t="shared" si="59"/>
        <v>0</v>
      </c>
      <c r="AH27" s="42">
        <f t="shared" si="59"/>
        <v>0</v>
      </c>
      <c r="AI27" s="42">
        <f t="shared" si="59"/>
        <v>0</v>
      </c>
      <c r="AJ27" s="42">
        <f t="shared" si="59"/>
        <v>0</v>
      </c>
      <c r="AK27" s="44">
        <f t="shared" si="59"/>
        <v>0</v>
      </c>
      <c r="AL27" s="42">
        <f t="shared" si="59"/>
        <v>0</v>
      </c>
      <c r="AM27" s="42">
        <f t="shared" si="59"/>
        <v>0</v>
      </c>
      <c r="AN27" s="42">
        <f t="shared" si="59"/>
        <v>0</v>
      </c>
      <c r="AO27" s="42">
        <f t="shared" si="59"/>
        <v>0</v>
      </c>
      <c r="AP27" s="40">
        <f t="shared" si="59"/>
        <v>0</v>
      </c>
      <c r="AQ27" s="40">
        <f t="shared" si="59"/>
        <v>0</v>
      </c>
      <c r="AR27" s="40">
        <f t="shared" si="59"/>
        <v>0</v>
      </c>
      <c r="AS27" s="40">
        <f t="shared" si="59"/>
        <v>0</v>
      </c>
      <c r="AT27" s="40">
        <f t="shared" si="59"/>
        <v>0</v>
      </c>
      <c r="AU27" s="40">
        <f t="shared" si="59"/>
        <v>0</v>
      </c>
      <c r="AV27" s="40">
        <f t="shared" si="59"/>
        <v>0</v>
      </c>
      <c r="AW27" s="40">
        <f t="shared" si="59"/>
        <v>0</v>
      </c>
      <c r="AX27" s="40">
        <f t="shared" si="59"/>
        <v>0</v>
      </c>
      <c r="AY27" s="40">
        <f t="shared" si="59"/>
        <v>0</v>
      </c>
      <c r="AZ27" s="40">
        <f t="shared" si="59"/>
        <v>0</v>
      </c>
      <c r="BA27" s="40">
        <f t="shared" si="59"/>
        <v>0</v>
      </c>
      <c r="BB27" s="42">
        <f t="shared" si="59"/>
        <v>0</v>
      </c>
      <c r="BC27" s="42">
        <f t="shared" si="59"/>
        <v>0</v>
      </c>
      <c r="BD27" s="42">
        <f t="shared" si="59"/>
        <v>0</v>
      </c>
      <c r="BE27" s="42">
        <f t="shared" si="59"/>
        <v>0</v>
      </c>
      <c r="BF27" s="42">
        <f t="shared" si="59"/>
        <v>0</v>
      </c>
      <c r="BG27" s="42">
        <f t="shared" si="59"/>
        <v>0</v>
      </c>
      <c r="BH27" s="42">
        <f t="shared" si="59"/>
        <v>0</v>
      </c>
      <c r="BI27" s="42">
        <f t="shared" si="59"/>
        <v>0</v>
      </c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</row>
    <row r="28" spans="1:81" ht="15.75" customHeight="1" x14ac:dyDescent="0.3">
      <c r="A28" s="33" t="s">
        <v>34</v>
      </c>
      <c r="B28" s="7"/>
      <c r="M28" s="9"/>
      <c r="S28" s="47">
        <v>0</v>
      </c>
      <c r="T28" s="40">
        <f>SUM(S28)-(S28*0.05)</f>
        <v>0</v>
      </c>
      <c r="U28" s="40">
        <f>SUM(T28)-(T28*0.02)</f>
        <v>0</v>
      </c>
      <c r="V28" s="40">
        <f>SUM(U28)-(U28*0.02)</f>
        <v>0</v>
      </c>
      <c r="W28" s="40">
        <f>SUM(V28)-(V28*0.02)</f>
        <v>0</v>
      </c>
      <c r="X28" s="40">
        <f t="shared" ref="X28:BI28" si="60">SUM(W28)-(W28*0.01)</f>
        <v>0</v>
      </c>
      <c r="Y28" s="40">
        <f t="shared" si="60"/>
        <v>0</v>
      </c>
      <c r="Z28" s="43">
        <f t="shared" si="60"/>
        <v>0</v>
      </c>
      <c r="AA28" s="40">
        <f t="shared" si="60"/>
        <v>0</v>
      </c>
      <c r="AB28" s="40">
        <f t="shared" si="60"/>
        <v>0</v>
      </c>
      <c r="AC28" s="40">
        <f t="shared" si="60"/>
        <v>0</v>
      </c>
      <c r="AD28" s="40">
        <f t="shared" si="60"/>
        <v>0</v>
      </c>
      <c r="AE28" s="42">
        <f t="shared" si="60"/>
        <v>0</v>
      </c>
      <c r="AF28" s="42">
        <f t="shared" si="60"/>
        <v>0</v>
      </c>
      <c r="AG28" s="42">
        <f t="shared" si="60"/>
        <v>0</v>
      </c>
      <c r="AH28" s="42">
        <f t="shared" si="60"/>
        <v>0</v>
      </c>
      <c r="AI28" s="42">
        <f t="shared" si="60"/>
        <v>0</v>
      </c>
      <c r="AJ28" s="42">
        <f t="shared" si="60"/>
        <v>0</v>
      </c>
      <c r="AK28" s="44">
        <f t="shared" si="60"/>
        <v>0</v>
      </c>
      <c r="AL28" s="42">
        <f t="shared" si="60"/>
        <v>0</v>
      </c>
      <c r="AM28" s="42">
        <f t="shared" si="60"/>
        <v>0</v>
      </c>
      <c r="AN28" s="42">
        <f t="shared" si="60"/>
        <v>0</v>
      </c>
      <c r="AO28" s="42">
        <f t="shared" si="60"/>
        <v>0</v>
      </c>
      <c r="AP28" s="42">
        <f t="shared" si="60"/>
        <v>0</v>
      </c>
      <c r="AQ28" s="40">
        <f t="shared" si="60"/>
        <v>0</v>
      </c>
      <c r="AR28" s="40">
        <f t="shared" si="60"/>
        <v>0</v>
      </c>
      <c r="AS28" s="40">
        <f t="shared" si="60"/>
        <v>0</v>
      </c>
      <c r="AT28" s="40">
        <f t="shared" si="60"/>
        <v>0</v>
      </c>
      <c r="AU28" s="40">
        <f t="shared" si="60"/>
        <v>0</v>
      </c>
      <c r="AV28" s="40">
        <f t="shared" si="60"/>
        <v>0</v>
      </c>
      <c r="AW28" s="40">
        <f t="shared" si="60"/>
        <v>0</v>
      </c>
      <c r="AX28" s="40">
        <f t="shared" si="60"/>
        <v>0</v>
      </c>
      <c r="AY28" s="40">
        <f t="shared" si="60"/>
        <v>0</v>
      </c>
      <c r="AZ28" s="40">
        <f t="shared" si="60"/>
        <v>0</v>
      </c>
      <c r="BA28" s="40">
        <f t="shared" si="60"/>
        <v>0</v>
      </c>
      <c r="BB28" s="40">
        <f t="shared" si="60"/>
        <v>0</v>
      </c>
      <c r="BC28" s="42">
        <f t="shared" si="60"/>
        <v>0</v>
      </c>
      <c r="BD28" s="42">
        <f t="shared" si="60"/>
        <v>0</v>
      </c>
      <c r="BE28" s="42">
        <f t="shared" si="60"/>
        <v>0</v>
      </c>
      <c r="BF28" s="42">
        <f t="shared" si="60"/>
        <v>0</v>
      </c>
      <c r="BG28" s="42">
        <f t="shared" si="60"/>
        <v>0</v>
      </c>
      <c r="BH28" s="42">
        <f t="shared" si="60"/>
        <v>0</v>
      </c>
      <c r="BI28" s="42">
        <f t="shared" si="60"/>
        <v>0</v>
      </c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</row>
    <row r="29" spans="1:81" ht="15.75" customHeight="1" x14ac:dyDescent="0.3">
      <c r="A29" s="33" t="s">
        <v>35</v>
      </c>
      <c r="B29" s="7"/>
      <c r="M29" s="9"/>
      <c r="T29" s="47">
        <v>0</v>
      </c>
      <c r="U29" s="40">
        <f>SUM(T29)-(T29*0.05)</f>
        <v>0</v>
      </c>
      <c r="V29" s="40">
        <f>SUM(U29)-(U29*0.02)</f>
        <v>0</v>
      </c>
      <c r="W29" s="40">
        <f>SUM(V29)-(V29*0.02)</f>
        <v>0</v>
      </c>
      <c r="X29" s="40">
        <f>SUM(W29)-(W29*0.02)</f>
        <v>0</v>
      </c>
      <c r="Y29" s="40">
        <f t="shared" ref="Y29:BI29" si="61">SUM(X29)-(X29*0.01)</f>
        <v>0</v>
      </c>
      <c r="Z29" s="43">
        <f t="shared" si="61"/>
        <v>0</v>
      </c>
      <c r="AA29" s="40">
        <f t="shared" si="61"/>
        <v>0</v>
      </c>
      <c r="AB29" s="40">
        <f t="shared" si="61"/>
        <v>0</v>
      </c>
      <c r="AC29" s="40">
        <f t="shared" si="61"/>
        <v>0</v>
      </c>
      <c r="AD29" s="40">
        <f t="shared" si="61"/>
        <v>0</v>
      </c>
      <c r="AE29" s="40">
        <f t="shared" si="61"/>
        <v>0</v>
      </c>
      <c r="AF29" s="42">
        <f t="shared" si="61"/>
        <v>0</v>
      </c>
      <c r="AG29" s="42">
        <f t="shared" si="61"/>
        <v>0</v>
      </c>
      <c r="AH29" s="42">
        <f t="shared" si="61"/>
        <v>0</v>
      </c>
      <c r="AI29" s="42">
        <f t="shared" si="61"/>
        <v>0</v>
      </c>
      <c r="AJ29" s="42">
        <f t="shared" si="61"/>
        <v>0</v>
      </c>
      <c r="AK29" s="44">
        <f t="shared" si="61"/>
        <v>0</v>
      </c>
      <c r="AL29" s="42">
        <f t="shared" si="61"/>
        <v>0</v>
      </c>
      <c r="AM29" s="42">
        <f t="shared" si="61"/>
        <v>0</v>
      </c>
      <c r="AN29" s="42">
        <f t="shared" si="61"/>
        <v>0</v>
      </c>
      <c r="AO29" s="42">
        <f t="shared" si="61"/>
        <v>0</v>
      </c>
      <c r="AP29" s="42">
        <f t="shared" si="61"/>
        <v>0</v>
      </c>
      <c r="AQ29" s="42">
        <f t="shared" si="61"/>
        <v>0</v>
      </c>
      <c r="AR29" s="40">
        <f t="shared" si="61"/>
        <v>0</v>
      </c>
      <c r="AS29" s="40">
        <f t="shared" si="61"/>
        <v>0</v>
      </c>
      <c r="AT29" s="40">
        <f t="shared" si="61"/>
        <v>0</v>
      </c>
      <c r="AU29" s="40">
        <f t="shared" si="61"/>
        <v>0</v>
      </c>
      <c r="AV29" s="40">
        <f t="shared" si="61"/>
        <v>0</v>
      </c>
      <c r="AW29" s="40">
        <f t="shared" si="61"/>
        <v>0</v>
      </c>
      <c r="AX29" s="40">
        <f t="shared" si="61"/>
        <v>0</v>
      </c>
      <c r="AY29" s="40">
        <f t="shared" si="61"/>
        <v>0</v>
      </c>
      <c r="AZ29" s="40">
        <f t="shared" si="61"/>
        <v>0</v>
      </c>
      <c r="BA29" s="40">
        <f t="shared" si="61"/>
        <v>0</v>
      </c>
      <c r="BB29" s="40">
        <f t="shared" si="61"/>
        <v>0</v>
      </c>
      <c r="BC29" s="40">
        <f t="shared" si="61"/>
        <v>0</v>
      </c>
      <c r="BD29" s="42">
        <f t="shared" si="61"/>
        <v>0</v>
      </c>
      <c r="BE29" s="42">
        <f t="shared" si="61"/>
        <v>0</v>
      </c>
      <c r="BF29" s="42">
        <f t="shared" si="61"/>
        <v>0</v>
      </c>
      <c r="BG29" s="42">
        <f t="shared" si="61"/>
        <v>0</v>
      </c>
      <c r="BH29" s="42">
        <f t="shared" si="61"/>
        <v>0</v>
      </c>
      <c r="BI29" s="42">
        <f t="shared" si="61"/>
        <v>0</v>
      </c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81" ht="15.75" customHeight="1" x14ac:dyDescent="0.3">
      <c r="A30" s="33" t="s">
        <v>36</v>
      </c>
      <c r="B30" s="7"/>
      <c r="M30" s="9"/>
      <c r="U30" s="47">
        <v>0</v>
      </c>
      <c r="V30" s="40">
        <f>SUM(U30)-(U30*0.05)</f>
        <v>0</v>
      </c>
      <c r="W30" s="40">
        <f>SUM(V30)-(V30*0.02)</f>
        <v>0</v>
      </c>
      <c r="X30" s="40">
        <f>SUM(W30)-(W30*0.02)</f>
        <v>0</v>
      </c>
      <c r="Y30" s="40">
        <f>SUM(X30)-(X30*0.02)</f>
        <v>0</v>
      </c>
      <c r="Z30" s="43">
        <f t="shared" ref="Z30:BI30" si="62">SUM(Y30)-(Y30*0.01)</f>
        <v>0</v>
      </c>
      <c r="AA30" s="40">
        <f t="shared" si="62"/>
        <v>0</v>
      </c>
      <c r="AB30" s="40">
        <f t="shared" si="62"/>
        <v>0</v>
      </c>
      <c r="AC30" s="40">
        <f t="shared" si="62"/>
        <v>0</v>
      </c>
      <c r="AD30" s="40">
        <f t="shared" si="62"/>
        <v>0</v>
      </c>
      <c r="AE30" s="40">
        <f t="shared" si="62"/>
        <v>0</v>
      </c>
      <c r="AF30" s="40">
        <f t="shared" si="62"/>
        <v>0</v>
      </c>
      <c r="AG30" s="42">
        <f t="shared" si="62"/>
        <v>0</v>
      </c>
      <c r="AH30" s="42">
        <f t="shared" si="62"/>
        <v>0</v>
      </c>
      <c r="AI30" s="42">
        <f t="shared" si="62"/>
        <v>0</v>
      </c>
      <c r="AJ30" s="42">
        <f t="shared" si="62"/>
        <v>0</v>
      </c>
      <c r="AK30" s="44">
        <f t="shared" si="62"/>
        <v>0</v>
      </c>
      <c r="AL30" s="42">
        <f t="shared" si="62"/>
        <v>0</v>
      </c>
      <c r="AM30" s="42">
        <f t="shared" si="62"/>
        <v>0</v>
      </c>
      <c r="AN30" s="42">
        <f t="shared" si="62"/>
        <v>0</v>
      </c>
      <c r="AO30" s="42">
        <f t="shared" si="62"/>
        <v>0</v>
      </c>
      <c r="AP30" s="42">
        <f t="shared" si="62"/>
        <v>0</v>
      </c>
      <c r="AQ30" s="42">
        <f t="shared" si="62"/>
        <v>0</v>
      </c>
      <c r="AR30" s="42">
        <f t="shared" si="62"/>
        <v>0</v>
      </c>
      <c r="AS30" s="40">
        <f t="shared" si="62"/>
        <v>0</v>
      </c>
      <c r="AT30" s="40">
        <f t="shared" si="62"/>
        <v>0</v>
      </c>
      <c r="AU30" s="40">
        <f t="shared" si="62"/>
        <v>0</v>
      </c>
      <c r="AV30" s="40">
        <f t="shared" si="62"/>
        <v>0</v>
      </c>
      <c r="AW30" s="40">
        <f t="shared" si="62"/>
        <v>0</v>
      </c>
      <c r="AX30" s="40">
        <f t="shared" si="62"/>
        <v>0</v>
      </c>
      <c r="AY30" s="40">
        <f t="shared" si="62"/>
        <v>0</v>
      </c>
      <c r="AZ30" s="40">
        <f t="shared" si="62"/>
        <v>0</v>
      </c>
      <c r="BA30" s="40">
        <f t="shared" si="62"/>
        <v>0</v>
      </c>
      <c r="BB30" s="40">
        <f t="shared" si="62"/>
        <v>0</v>
      </c>
      <c r="BC30" s="40">
        <f t="shared" si="62"/>
        <v>0</v>
      </c>
      <c r="BD30" s="40">
        <f t="shared" si="62"/>
        <v>0</v>
      </c>
      <c r="BE30" s="42">
        <f t="shared" si="62"/>
        <v>0</v>
      </c>
      <c r="BF30" s="42">
        <f t="shared" si="62"/>
        <v>0</v>
      </c>
      <c r="BG30" s="42">
        <f t="shared" si="62"/>
        <v>0</v>
      </c>
      <c r="BH30" s="42">
        <f t="shared" si="62"/>
        <v>0</v>
      </c>
      <c r="BI30" s="42">
        <f t="shared" si="62"/>
        <v>0</v>
      </c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</row>
    <row r="31" spans="1:81" ht="15.75" customHeight="1" x14ac:dyDescent="0.3">
      <c r="A31" s="33" t="s">
        <v>37</v>
      </c>
      <c r="B31" s="7"/>
      <c r="M31" s="9"/>
      <c r="V31" s="47">
        <v>0</v>
      </c>
      <c r="W31" s="40">
        <f>SUM(V31)-(V31*0.05)</f>
        <v>0</v>
      </c>
      <c r="X31" s="40">
        <f>SUM(W31)-(W31*0.02)</f>
        <v>0</v>
      </c>
      <c r="Y31" s="40">
        <f>SUM(X31)-(X31*0.02)</f>
        <v>0</v>
      </c>
      <c r="Z31" s="43">
        <f>SUM(Y31)-(Y31*0.02)</f>
        <v>0</v>
      </c>
      <c r="AA31" s="40">
        <f t="shared" ref="AA31:BI31" si="63">SUM(Z31)-(Z31*0.01)</f>
        <v>0</v>
      </c>
      <c r="AB31" s="40">
        <f t="shared" si="63"/>
        <v>0</v>
      </c>
      <c r="AC31" s="40">
        <f t="shared" si="63"/>
        <v>0</v>
      </c>
      <c r="AD31" s="40">
        <f t="shared" si="63"/>
        <v>0</v>
      </c>
      <c r="AE31" s="40">
        <f t="shared" si="63"/>
        <v>0</v>
      </c>
      <c r="AF31" s="40">
        <f t="shared" si="63"/>
        <v>0</v>
      </c>
      <c r="AG31" s="40">
        <f t="shared" si="63"/>
        <v>0</v>
      </c>
      <c r="AH31" s="42">
        <f t="shared" si="63"/>
        <v>0</v>
      </c>
      <c r="AI31" s="42">
        <f t="shared" si="63"/>
        <v>0</v>
      </c>
      <c r="AJ31" s="42">
        <f t="shared" si="63"/>
        <v>0</v>
      </c>
      <c r="AK31" s="44">
        <f t="shared" si="63"/>
        <v>0</v>
      </c>
      <c r="AL31" s="42">
        <f t="shared" si="63"/>
        <v>0</v>
      </c>
      <c r="AM31" s="42">
        <f t="shared" si="63"/>
        <v>0</v>
      </c>
      <c r="AN31" s="42">
        <f t="shared" si="63"/>
        <v>0</v>
      </c>
      <c r="AO31" s="42">
        <f t="shared" si="63"/>
        <v>0</v>
      </c>
      <c r="AP31" s="42">
        <f t="shared" si="63"/>
        <v>0</v>
      </c>
      <c r="AQ31" s="42">
        <f t="shared" si="63"/>
        <v>0</v>
      </c>
      <c r="AR31" s="42">
        <f t="shared" si="63"/>
        <v>0</v>
      </c>
      <c r="AS31" s="42">
        <f t="shared" si="63"/>
        <v>0</v>
      </c>
      <c r="AT31" s="40">
        <f t="shared" si="63"/>
        <v>0</v>
      </c>
      <c r="AU31" s="40">
        <f t="shared" si="63"/>
        <v>0</v>
      </c>
      <c r="AV31" s="40">
        <f t="shared" si="63"/>
        <v>0</v>
      </c>
      <c r="AW31" s="40">
        <f t="shared" si="63"/>
        <v>0</v>
      </c>
      <c r="AX31" s="40">
        <f t="shared" si="63"/>
        <v>0</v>
      </c>
      <c r="AY31" s="40">
        <f t="shared" si="63"/>
        <v>0</v>
      </c>
      <c r="AZ31" s="40">
        <f t="shared" si="63"/>
        <v>0</v>
      </c>
      <c r="BA31" s="40">
        <f t="shared" si="63"/>
        <v>0</v>
      </c>
      <c r="BB31" s="40">
        <f t="shared" si="63"/>
        <v>0</v>
      </c>
      <c r="BC31" s="40">
        <f t="shared" si="63"/>
        <v>0</v>
      </c>
      <c r="BD31" s="40">
        <f t="shared" si="63"/>
        <v>0</v>
      </c>
      <c r="BE31" s="40">
        <f t="shared" si="63"/>
        <v>0</v>
      </c>
      <c r="BF31" s="42">
        <f t="shared" si="63"/>
        <v>0</v>
      </c>
      <c r="BG31" s="42">
        <f t="shared" si="63"/>
        <v>0</v>
      </c>
      <c r="BH31" s="42">
        <f t="shared" si="63"/>
        <v>0</v>
      </c>
      <c r="BI31" s="42">
        <f t="shared" si="63"/>
        <v>0</v>
      </c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1:81" ht="15.75" customHeight="1" x14ac:dyDescent="0.3">
      <c r="A32" s="33" t="s">
        <v>38</v>
      </c>
      <c r="B32" s="7"/>
      <c r="M32" s="9"/>
      <c r="W32" s="47">
        <v>0</v>
      </c>
      <c r="X32" s="40">
        <f>SUM(W32)-(W32*0.05)</f>
        <v>0</v>
      </c>
      <c r="Y32" s="40">
        <f>SUM(X32)-(X32*0.02)</f>
        <v>0</v>
      </c>
      <c r="Z32" s="43">
        <f>SUM(Y32)-(Y32*0.02)</f>
        <v>0</v>
      </c>
      <c r="AA32" s="40">
        <f>SUM(Z32)-(Z32*0.02)</f>
        <v>0</v>
      </c>
      <c r="AB32" s="40">
        <f t="shared" ref="AB32:BI32" si="64">SUM(AA32)-(AA32*0.01)</f>
        <v>0</v>
      </c>
      <c r="AC32" s="40">
        <f t="shared" si="64"/>
        <v>0</v>
      </c>
      <c r="AD32" s="40">
        <f t="shared" si="64"/>
        <v>0</v>
      </c>
      <c r="AE32" s="40">
        <f t="shared" si="64"/>
        <v>0</v>
      </c>
      <c r="AF32" s="40">
        <f t="shared" si="64"/>
        <v>0</v>
      </c>
      <c r="AG32" s="40">
        <f t="shared" si="64"/>
        <v>0</v>
      </c>
      <c r="AH32" s="40">
        <f t="shared" si="64"/>
        <v>0</v>
      </c>
      <c r="AI32" s="42">
        <f t="shared" si="64"/>
        <v>0</v>
      </c>
      <c r="AJ32" s="42">
        <f t="shared" si="64"/>
        <v>0</v>
      </c>
      <c r="AK32" s="44">
        <f t="shared" si="64"/>
        <v>0</v>
      </c>
      <c r="AL32" s="42">
        <f t="shared" si="64"/>
        <v>0</v>
      </c>
      <c r="AM32" s="42">
        <f t="shared" si="64"/>
        <v>0</v>
      </c>
      <c r="AN32" s="42">
        <f t="shared" si="64"/>
        <v>0</v>
      </c>
      <c r="AO32" s="42">
        <f t="shared" si="64"/>
        <v>0</v>
      </c>
      <c r="AP32" s="42">
        <f t="shared" si="64"/>
        <v>0</v>
      </c>
      <c r="AQ32" s="42">
        <f t="shared" si="64"/>
        <v>0</v>
      </c>
      <c r="AR32" s="42">
        <f t="shared" si="64"/>
        <v>0</v>
      </c>
      <c r="AS32" s="42">
        <f t="shared" si="64"/>
        <v>0</v>
      </c>
      <c r="AT32" s="42">
        <f t="shared" si="64"/>
        <v>0</v>
      </c>
      <c r="AU32" s="40">
        <f t="shared" si="64"/>
        <v>0</v>
      </c>
      <c r="AV32" s="40">
        <f t="shared" si="64"/>
        <v>0</v>
      </c>
      <c r="AW32" s="40">
        <f t="shared" si="64"/>
        <v>0</v>
      </c>
      <c r="AX32" s="40">
        <f t="shared" si="64"/>
        <v>0</v>
      </c>
      <c r="AY32" s="40">
        <f t="shared" si="64"/>
        <v>0</v>
      </c>
      <c r="AZ32" s="40">
        <f t="shared" si="64"/>
        <v>0</v>
      </c>
      <c r="BA32" s="40">
        <f t="shared" si="64"/>
        <v>0</v>
      </c>
      <c r="BB32" s="40">
        <f t="shared" si="64"/>
        <v>0</v>
      </c>
      <c r="BC32" s="40">
        <f t="shared" si="64"/>
        <v>0</v>
      </c>
      <c r="BD32" s="40">
        <f t="shared" si="64"/>
        <v>0</v>
      </c>
      <c r="BE32" s="40">
        <f t="shared" si="64"/>
        <v>0</v>
      </c>
      <c r="BF32" s="40">
        <f t="shared" si="64"/>
        <v>0</v>
      </c>
      <c r="BG32" s="42">
        <f t="shared" si="64"/>
        <v>0</v>
      </c>
      <c r="BH32" s="42">
        <f t="shared" si="64"/>
        <v>0</v>
      </c>
      <c r="BI32" s="42">
        <f t="shared" si="64"/>
        <v>0</v>
      </c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</row>
    <row r="33" spans="1:81" ht="15.75" customHeight="1" x14ac:dyDescent="0.3">
      <c r="A33" s="33" t="s">
        <v>39</v>
      </c>
      <c r="B33" s="7"/>
      <c r="M33" s="9"/>
      <c r="X33" s="47">
        <v>0</v>
      </c>
      <c r="Y33" s="40">
        <f>SUM(X33)-(X33*0.05)</f>
        <v>0</v>
      </c>
      <c r="Z33" s="43">
        <f>SUM(Y33)-(Y33*0.02)</f>
        <v>0</v>
      </c>
      <c r="AA33" s="40">
        <f>SUM(Z33)-(Z33*0.02)</f>
        <v>0</v>
      </c>
      <c r="AB33" s="40">
        <f>SUM(AA33)-(AA33*0.02)</f>
        <v>0</v>
      </c>
      <c r="AC33" s="40">
        <f t="shared" ref="AC33:BI33" si="65">SUM(AB33)-(AB33*0.01)</f>
        <v>0</v>
      </c>
      <c r="AD33" s="40">
        <f t="shared" si="65"/>
        <v>0</v>
      </c>
      <c r="AE33" s="40">
        <f t="shared" si="65"/>
        <v>0</v>
      </c>
      <c r="AF33" s="40">
        <f t="shared" si="65"/>
        <v>0</v>
      </c>
      <c r="AG33" s="40">
        <f t="shared" si="65"/>
        <v>0</v>
      </c>
      <c r="AH33" s="40">
        <f t="shared" si="65"/>
        <v>0</v>
      </c>
      <c r="AI33" s="40">
        <f t="shared" si="65"/>
        <v>0</v>
      </c>
      <c r="AJ33" s="42">
        <f t="shared" si="65"/>
        <v>0</v>
      </c>
      <c r="AK33" s="44">
        <f t="shared" si="65"/>
        <v>0</v>
      </c>
      <c r="AL33" s="42">
        <f t="shared" si="65"/>
        <v>0</v>
      </c>
      <c r="AM33" s="42">
        <f t="shared" si="65"/>
        <v>0</v>
      </c>
      <c r="AN33" s="42">
        <f t="shared" si="65"/>
        <v>0</v>
      </c>
      <c r="AO33" s="42">
        <f t="shared" si="65"/>
        <v>0</v>
      </c>
      <c r="AP33" s="42">
        <f t="shared" si="65"/>
        <v>0</v>
      </c>
      <c r="AQ33" s="42">
        <f t="shared" si="65"/>
        <v>0</v>
      </c>
      <c r="AR33" s="42">
        <f t="shared" si="65"/>
        <v>0</v>
      </c>
      <c r="AS33" s="42">
        <f t="shared" si="65"/>
        <v>0</v>
      </c>
      <c r="AT33" s="42">
        <f t="shared" si="65"/>
        <v>0</v>
      </c>
      <c r="AU33" s="42">
        <f t="shared" si="65"/>
        <v>0</v>
      </c>
      <c r="AV33" s="40">
        <f t="shared" si="65"/>
        <v>0</v>
      </c>
      <c r="AW33" s="40">
        <f t="shared" si="65"/>
        <v>0</v>
      </c>
      <c r="AX33" s="40">
        <f t="shared" si="65"/>
        <v>0</v>
      </c>
      <c r="AY33" s="40">
        <f t="shared" si="65"/>
        <v>0</v>
      </c>
      <c r="AZ33" s="40">
        <f t="shared" si="65"/>
        <v>0</v>
      </c>
      <c r="BA33" s="40">
        <f t="shared" si="65"/>
        <v>0</v>
      </c>
      <c r="BB33" s="40">
        <f t="shared" si="65"/>
        <v>0</v>
      </c>
      <c r="BC33" s="40">
        <f t="shared" si="65"/>
        <v>0</v>
      </c>
      <c r="BD33" s="40">
        <f t="shared" si="65"/>
        <v>0</v>
      </c>
      <c r="BE33" s="40">
        <f t="shared" si="65"/>
        <v>0</v>
      </c>
      <c r="BF33" s="40">
        <f t="shared" si="65"/>
        <v>0</v>
      </c>
      <c r="BG33" s="40">
        <f t="shared" si="65"/>
        <v>0</v>
      </c>
      <c r="BH33" s="42">
        <f t="shared" si="65"/>
        <v>0</v>
      </c>
      <c r="BI33" s="42">
        <f t="shared" si="65"/>
        <v>0</v>
      </c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</row>
    <row r="34" spans="1:81" ht="15.75" customHeight="1" x14ac:dyDescent="0.3">
      <c r="A34" s="33" t="s">
        <v>40</v>
      </c>
      <c r="B34" s="7"/>
      <c r="M34" s="9"/>
      <c r="Y34" s="47">
        <v>0</v>
      </c>
      <c r="Z34" s="43">
        <f>SUM(Y34)-(Y34*0.05)</f>
        <v>0</v>
      </c>
      <c r="AA34" s="40">
        <f>SUM(Z34)-(Z34*0.02)</f>
        <v>0</v>
      </c>
      <c r="AB34" s="40">
        <f>SUM(AA34)-(AA34*0.02)</f>
        <v>0</v>
      </c>
      <c r="AC34" s="40">
        <f>SUM(AB34)-(AB34*0.02)</f>
        <v>0</v>
      </c>
      <c r="AD34" s="40">
        <f t="shared" ref="AD34:BI34" si="66">SUM(AC34)-(AC34*0.01)</f>
        <v>0</v>
      </c>
      <c r="AE34" s="40">
        <f t="shared" si="66"/>
        <v>0</v>
      </c>
      <c r="AF34" s="40">
        <f t="shared" si="66"/>
        <v>0</v>
      </c>
      <c r="AG34" s="40">
        <f t="shared" si="66"/>
        <v>0</v>
      </c>
      <c r="AH34" s="40">
        <f t="shared" si="66"/>
        <v>0</v>
      </c>
      <c r="AI34" s="40">
        <f t="shared" si="66"/>
        <v>0</v>
      </c>
      <c r="AJ34" s="40">
        <f t="shared" si="66"/>
        <v>0</v>
      </c>
      <c r="AK34" s="44">
        <f t="shared" si="66"/>
        <v>0</v>
      </c>
      <c r="AL34" s="42">
        <f t="shared" si="66"/>
        <v>0</v>
      </c>
      <c r="AM34" s="42">
        <f t="shared" si="66"/>
        <v>0</v>
      </c>
      <c r="AN34" s="42">
        <f t="shared" si="66"/>
        <v>0</v>
      </c>
      <c r="AO34" s="42">
        <f t="shared" si="66"/>
        <v>0</v>
      </c>
      <c r="AP34" s="42">
        <f t="shared" si="66"/>
        <v>0</v>
      </c>
      <c r="AQ34" s="42">
        <f t="shared" si="66"/>
        <v>0</v>
      </c>
      <c r="AR34" s="42">
        <f t="shared" si="66"/>
        <v>0</v>
      </c>
      <c r="AS34" s="42">
        <f t="shared" si="66"/>
        <v>0</v>
      </c>
      <c r="AT34" s="42">
        <f t="shared" si="66"/>
        <v>0</v>
      </c>
      <c r="AU34" s="42">
        <f t="shared" si="66"/>
        <v>0</v>
      </c>
      <c r="AV34" s="42">
        <f t="shared" si="66"/>
        <v>0</v>
      </c>
      <c r="AW34" s="40">
        <f t="shared" si="66"/>
        <v>0</v>
      </c>
      <c r="AX34" s="40">
        <f t="shared" si="66"/>
        <v>0</v>
      </c>
      <c r="AY34" s="40">
        <f t="shared" si="66"/>
        <v>0</v>
      </c>
      <c r="AZ34" s="40">
        <f t="shared" si="66"/>
        <v>0</v>
      </c>
      <c r="BA34" s="40">
        <f t="shared" si="66"/>
        <v>0</v>
      </c>
      <c r="BB34" s="40">
        <f t="shared" si="66"/>
        <v>0</v>
      </c>
      <c r="BC34" s="40">
        <f t="shared" si="66"/>
        <v>0</v>
      </c>
      <c r="BD34" s="40">
        <f t="shared" si="66"/>
        <v>0</v>
      </c>
      <c r="BE34" s="40">
        <f t="shared" si="66"/>
        <v>0</v>
      </c>
      <c r="BF34" s="40">
        <f t="shared" si="66"/>
        <v>0</v>
      </c>
      <c r="BG34" s="40">
        <f t="shared" si="66"/>
        <v>0</v>
      </c>
      <c r="BH34" s="40">
        <f t="shared" si="66"/>
        <v>0</v>
      </c>
      <c r="BI34" s="42">
        <f t="shared" si="66"/>
        <v>0</v>
      </c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</row>
    <row r="35" spans="1:81" ht="15.75" customHeight="1" x14ac:dyDescent="0.3">
      <c r="A35" s="33" t="s">
        <v>41</v>
      </c>
      <c r="B35" s="7"/>
      <c r="D35" s="5"/>
      <c r="E35" s="5"/>
      <c r="F35" s="5"/>
      <c r="G35" s="5"/>
      <c r="H35" s="5"/>
      <c r="I35" s="5"/>
      <c r="J35" s="5"/>
      <c r="K35" s="5"/>
      <c r="L35" s="5"/>
      <c r="M35" s="6"/>
      <c r="N35" s="5"/>
      <c r="O35" s="5"/>
      <c r="Z35" s="47">
        <v>0</v>
      </c>
      <c r="AA35" s="40">
        <f>SUM(Z35)-(Z35*0.05)</f>
        <v>0</v>
      </c>
      <c r="AB35" s="40">
        <f>SUM(AA35)-(AA35*0.02)</f>
        <v>0</v>
      </c>
      <c r="AC35" s="40">
        <f>SUM(AB35)-(AB35*0.02)</f>
        <v>0</v>
      </c>
      <c r="AD35" s="40">
        <f>SUM(AC35)-(AC35*0.02)</f>
        <v>0</v>
      </c>
      <c r="AE35" s="40">
        <f t="shared" ref="AE35:BI35" si="67">SUM(AD35)-(AD35*0.01)</f>
        <v>0</v>
      </c>
      <c r="AF35" s="40">
        <f t="shared" si="67"/>
        <v>0</v>
      </c>
      <c r="AG35" s="40">
        <f t="shared" si="67"/>
        <v>0</v>
      </c>
      <c r="AH35" s="40">
        <f t="shared" si="67"/>
        <v>0</v>
      </c>
      <c r="AI35" s="40">
        <f t="shared" si="67"/>
        <v>0</v>
      </c>
      <c r="AJ35" s="40">
        <f t="shared" si="67"/>
        <v>0</v>
      </c>
      <c r="AK35" s="41">
        <f t="shared" si="67"/>
        <v>0</v>
      </c>
      <c r="AL35" s="42">
        <f t="shared" si="67"/>
        <v>0</v>
      </c>
      <c r="AM35" s="42">
        <f t="shared" si="67"/>
        <v>0</v>
      </c>
      <c r="AN35" s="42">
        <f t="shared" si="67"/>
        <v>0</v>
      </c>
      <c r="AO35" s="42">
        <f t="shared" si="67"/>
        <v>0</v>
      </c>
      <c r="AP35" s="42">
        <f t="shared" si="67"/>
        <v>0</v>
      </c>
      <c r="AQ35" s="42">
        <f t="shared" si="67"/>
        <v>0</v>
      </c>
      <c r="AR35" s="42">
        <f t="shared" si="67"/>
        <v>0</v>
      </c>
      <c r="AS35" s="42">
        <f t="shared" si="67"/>
        <v>0</v>
      </c>
      <c r="AT35" s="42">
        <f t="shared" si="67"/>
        <v>0</v>
      </c>
      <c r="AU35" s="42">
        <f t="shared" si="67"/>
        <v>0</v>
      </c>
      <c r="AV35" s="42">
        <f t="shared" si="67"/>
        <v>0</v>
      </c>
      <c r="AW35" s="42">
        <f t="shared" si="67"/>
        <v>0</v>
      </c>
      <c r="AX35" s="40">
        <f t="shared" si="67"/>
        <v>0</v>
      </c>
      <c r="AY35" s="40">
        <f t="shared" si="67"/>
        <v>0</v>
      </c>
      <c r="AZ35" s="40">
        <f t="shared" si="67"/>
        <v>0</v>
      </c>
      <c r="BA35" s="40">
        <f t="shared" si="67"/>
        <v>0</v>
      </c>
      <c r="BB35" s="40">
        <f t="shared" si="67"/>
        <v>0</v>
      </c>
      <c r="BC35" s="40">
        <f t="shared" si="67"/>
        <v>0</v>
      </c>
      <c r="BD35" s="40">
        <f t="shared" si="67"/>
        <v>0</v>
      </c>
      <c r="BE35" s="40">
        <f t="shared" si="67"/>
        <v>0</v>
      </c>
      <c r="BF35" s="40">
        <f t="shared" si="67"/>
        <v>0</v>
      </c>
      <c r="BG35" s="40">
        <f t="shared" si="67"/>
        <v>0</v>
      </c>
      <c r="BH35" s="40">
        <f t="shared" si="67"/>
        <v>0</v>
      </c>
      <c r="BI35" s="40">
        <f t="shared" si="67"/>
        <v>0</v>
      </c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</row>
    <row r="36" spans="1:81" ht="15.75" customHeight="1" x14ac:dyDescent="0.3">
      <c r="A36" s="33" t="s">
        <v>42</v>
      </c>
      <c r="B36" s="7"/>
      <c r="D36" s="36"/>
      <c r="E36" s="36"/>
      <c r="F36" s="36"/>
      <c r="G36" s="50"/>
      <c r="H36" s="50"/>
      <c r="I36" s="50"/>
      <c r="J36" s="50"/>
      <c r="K36" s="50"/>
      <c r="L36" s="50"/>
      <c r="M36" s="51"/>
      <c r="N36" s="50"/>
      <c r="O36" s="50"/>
      <c r="Z36" s="7"/>
      <c r="AA36" s="47">
        <v>0</v>
      </c>
      <c r="AB36" s="40">
        <f>SUM(AA36)-(AA36*0.05)</f>
        <v>0</v>
      </c>
      <c r="AC36" s="40">
        <f>SUM(AB36)-(AB36*0.02)</f>
        <v>0</v>
      </c>
      <c r="AD36" s="40">
        <f>SUM(AC36)-(AC36*0.02)</f>
        <v>0</v>
      </c>
      <c r="AE36" s="40">
        <f>SUM(AD36)-(AD36*0.02)</f>
        <v>0</v>
      </c>
      <c r="AF36" s="40">
        <f t="shared" ref="AF36:BI36" si="68">SUM(AE36)-(AE36*0.01)</f>
        <v>0</v>
      </c>
      <c r="AG36" s="40">
        <f t="shared" si="68"/>
        <v>0</v>
      </c>
      <c r="AH36" s="40">
        <f t="shared" si="68"/>
        <v>0</v>
      </c>
      <c r="AI36" s="40">
        <f t="shared" si="68"/>
        <v>0</v>
      </c>
      <c r="AJ36" s="40">
        <f t="shared" si="68"/>
        <v>0</v>
      </c>
      <c r="AK36" s="41">
        <f t="shared" si="68"/>
        <v>0</v>
      </c>
      <c r="AL36" s="40">
        <f t="shared" si="68"/>
        <v>0</v>
      </c>
      <c r="AM36" s="42">
        <f t="shared" si="68"/>
        <v>0</v>
      </c>
      <c r="AN36" s="42">
        <f t="shared" si="68"/>
        <v>0</v>
      </c>
      <c r="AO36" s="42">
        <f t="shared" si="68"/>
        <v>0</v>
      </c>
      <c r="AP36" s="42">
        <f t="shared" si="68"/>
        <v>0</v>
      </c>
      <c r="AQ36" s="42">
        <f t="shared" si="68"/>
        <v>0</v>
      </c>
      <c r="AR36" s="42">
        <f t="shared" si="68"/>
        <v>0</v>
      </c>
      <c r="AS36" s="42">
        <f t="shared" si="68"/>
        <v>0</v>
      </c>
      <c r="AT36" s="42">
        <f t="shared" si="68"/>
        <v>0</v>
      </c>
      <c r="AU36" s="42">
        <f t="shared" si="68"/>
        <v>0</v>
      </c>
      <c r="AV36" s="42">
        <f t="shared" si="68"/>
        <v>0</v>
      </c>
      <c r="AW36" s="42">
        <f t="shared" si="68"/>
        <v>0</v>
      </c>
      <c r="AX36" s="42">
        <f t="shared" si="68"/>
        <v>0</v>
      </c>
      <c r="AY36" s="40">
        <f t="shared" si="68"/>
        <v>0</v>
      </c>
      <c r="AZ36" s="40">
        <f t="shared" si="68"/>
        <v>0</v>
      </c>
      <c r="BA36" s="40">
        <f t="shared" si="68"/>
        <v>0</v>
      </c>
      <c r="BB36" s="40">
        <f t="shared" si="68"/>
        <v>0</v>
      </c>
      <c r="BC36" s="40">
        <f t="shared" si="68"/>
        <v>0</v>
      </c>
      <c r="BD36" s="40">
        <f t="shared" si="68"/>
        <v>0</v>
      </c>
      <c r="BE36" s="40">
        <f t="shared" si="68"/>
        <v>0</v>
      </c>
      <c r="BF36" s="40">
        <f t="shared" si="68"/>
        <v>0</v>
      </c>
      <c r="BG36" s="40">
        <f t="shared" si="68"/>
        <v>0</v>
      </c>
      <c r="BH36" s="40">
        <f t="shared" si="68"/>
        <v>0</v>
      </c>
      <c r="BI36" s="40">
        <f t="shared" si="68"/>
        <v>0</v>
      </c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</row>
    <row r="37" spans="1:81" ht="15.75" customHeight="1" x14ac:dyDescent="0.3">
      <c r="A37" s="33" t="s">
        <v>43</v>
      </c>
      <c r="B37" s="7"/>
      <c r="M37" s="9"/>
      <c r="Z37" s="7"/>
      <c r="AB37" s="47">
        <v>0</v>
      </c>
      <c r="AC37" s="40">
        <f>SUM(AB37)-(AB37*0.05)</f>
        <v>0</v>
      </c>
      <c r="AD37" s="40">
        <f>SUM(AC37)-(AC37*0.02)</f>
        <v>0</v>
      </c>
      <c r="AE37" s="40">
        <f>SUM(AD37)-(AD37*0.02)</f>
        <v>0</v>
      </c>
      <c r="AF37" s="40">
        <f>SUM(AE37)-(AE37*0.02)</f>
        <v>0</v>
      </c>
      <c r="AG37" s="40">
        <f t="shared" ref="AG37:BI37" si="69">SUM(AF37)-(AF37*0.01)</f>
        <v>0</v>
      </c>
      <c r="AH37" s="40">
        <f t="shared" si="69"/>
        <v>0</v>
      </c>
      <c r="AI37" s="40">
        <f t="shared" si="69"/>
        <v>0</v>
      </c>
      <c r="AJ37" s="40">
        <f t="shared" si="69"/>
        <v>0</v>
      </c>
      <c r="AK37" s="41">
        <f t="shared" si="69"/>
        <v>0</v>
      </c>
      <c r="AL37" s="40">
        <f t="shared" si="69"/>
        <v>0</v>
      </c>
      <c r="AM37" s="40">
        <f t="shared" si="69"/>
        <v>0</v>
      </c>
      <c r="AN37" s="42">
        <f t="shared" si="69"/>
        <v>0</v>
      </c>
      <c r="AO37" s="42">
        <f t="shared" si="69"/>
        <v>0</v>
      </c>
      <c r="AP37" s="42">
        <f t="shared" si="69"/>
        <v>0</v>
      </c>
      <c r="AQ37" s="42">
        <f t="shared" si="69"/>
        <v>0</v>
      </c>
      <c r="AR37" s="42">
        <f t="shared" si="69"/>
        <v>0</v>
      </c>
      <c r="AS37" s="42">
        <f t="shared" si="69"/>
        <v>0</v>
      </c>
      <c r="AT37" s="42">
        <f t="shared" si="69"/>
        <v>0</v>
      </c>
      <c r="AU37" s="42">
        <f t="shared" si="69"/>
        <v>0</v>
      </c>
      <c r="AV37" s="42">
        <f t="shared" si="69"/>
        <v>0</v>
      </c>
      <c r="AW37" s="42">
        <f t="shared" si="69"/>
        <v>0</v>
      </c>
      <c r="AX37" s="42">
        <f t="shared" si="69"/>
        <v>0</v>
      </c>
      <c r="AY37" s="42">
        <f t="shared" si="69"/>
        <v>0</v>
      </c>
      <c r="AZ37" s="40">
        <f t="shared" si="69"/>
        <v>0</v>
      </c>
      <c r="BA37" s="40">
        <f t="shared" si="69"/>
        <v>0</v>
      </c>
      <c r="BB37" s="40">
        <f t="shared" si="69"/>
        <v>0</v>
      </c>
      <c r="BC37" s="40">
        <f t="shared" si="69"/>
        <v>0</v>
      </c>
      <c r="BD37" s="40">
        <f t="shared" si="69"/>
        <v>0</v>
      </c>
      <c r="BE37" s="40">
        <f t="shared" si="69"/>
        <v>0</v>
      </c>
      <c r="BF37" s="40">
        <f t="shared" si="69"/>
        <v>0</v>
      </c>
      <c r="BG37" s="40">
        <f t="shared" si="69"/>
        <v>0</v>
      </c>
      <c r="BH37" s="40">
        <f t="shared" si="69"/>
        <v>0</v>
      </c>
      <c r="BI37" s="40">
        <f t="shared" si="69"/>
        <v>0</v>
      </c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</row>
    <row r="38" spans="1:81" ht="15.75" customHeight="1" x14ac:dyDescent="0.3">
      <c r="A38" s="33" t="s">
        <v>44</v>
      </c>
      <c r="B38" s="7"/>
      <c r="M38" s="9"/>
      <c r="Z38" s="7"/>
      <c r="AC38" s="47">
        <v>0</v>
      </c>
      <c r="AD38" s="40">
        <f>SUM(AC38)-(AC38*0.05)</f>
        <v>0</v>
      </c>
      <c r="AE38" s="40">
        <f>SUM(AD38)-(AD38*0.02)</f>
        <v>0</v>
      </c>
      <c r="AF38" s="40">
        <f>SUM(AE38)-(AE38*0.02)</f>
        <v>0</v>
      </c>
      <c r="AG38" s="40">
        <f>SUM(AF38)-(AF38*0.02)</f>
        <v>0</v>
      </c>
      <c r="AH38" s="40">
        <f t="shared" ref="AH38:BI38" si="70">SUM(AG38)-(AG38*0.01)</f>
        <v>0</v>
      </c>
      <c r="AI38" s="40">
        <f t="shared" si="70"/>
        <v>0</v>
      </c>
      <c r="AJ38" s="40">
        <f t="shared" si="70"/>
        <v>0</v>
      </c>
      <c r="AK38" s="41">
        <f t="shared" si="70"/>
        <v>0</v>
      </c>
      <c r="AL38" s="40">
        <f t="shared" si="70"/>
        <v>0</v>
      </c>
      <c r="AM38" s="40">
        <f t="shared" si="70"/>
        <v>0</v>
      </c>
      <c r="AN38" s="40">
        <f t="shared" si="70"/>
        <v>0</v>
      </c>
      <c r="AO38" s="42">
        <f t="shared" si="70"/>
        <v>0</v>
      </c>
      <c r="AP38" s="42">
        <f t="shared" si="70"/>
        <v>0</v>
      </c>
      <c r="AQ38" s="42">
        <f t="shared" si="70"/>
        <v>0</v>
      </c>
      <c r="AR38" s="42">
        <f t="shared" si="70"/>
        <v>0</v>
      </c>
      <c r="AS38" s="42">
        <f t="shared" si="70"/>
        <v>0</v>
      </c>
      <c r="AT38" s="42">
        <f t="shared" si="70"/>
        <v>0</v>
      </c>
      <c r="AU38" s="42">
        <f t="shared" si="70"/>
        <v>0</v>
      </c>
      <c r="AV38" s="42">
        <f t="shared" si="70"/>
        <v>0</v>
      </c>
      <c r="AW38" s="42">
        <f t="shared" si="70"/>
        <v>0</v>
      </c>
      <c r="AX38" s="42">
        <f t="shared" si="70"/>
        <v>0</v>
      </c>
      <c r="AY38" s="42">
        <f t="shared" si="70"/>
        <v>0</v>
      </c>
      <c r="AZ38" s="42">
        <f t="shared" si="70"/>
        <v>0</v>
      </c>
      <c r="BA38" s="40">
        <f t="shared" si="70"/>
        <v>0</v>
      </c>
      <c r="BB38" s="40">
        <f t="shared" si="70"/>
        <v>0</v>
      </c>
      <c r="BC38" s="40">
        <f t="shared" si="70"/>
        <v>0</v>
      </c>
      <c r="BD38" s="40">
        <f t="shared" si="70"/>
        <v>0</v>
      </c>
      <c r="BE38" s="40">
        <f t="shared" si="70"/>
        <v>0</v>
      </c>
      <c r="BF38" s="40">
        <f t="shared" si="70"/>
        <v>0</v>
      </c>
      <c r="BG38" s="40">
        <f t="shared" si="70"/>
        <v>0</v>
      </c>
      <c r="BH38" s="40">
        <f t="shared" si="70"/>
        <v>0</v>
      </c>
      <c r="BI38" s="40">
        <f t="shared" si="70"/>
        <v>0</v>
      </c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</row>
    <row r="39" spans="1:81" ht="15.75" customHeight="1" x14ac:dyDescent="0.3">
      <c r="A39" s="33" t="s">
        <v>45</v>
      </c>
      <c r="B39" s="7"/>
      <c r="M39" s="9"/>
      <c r="Z39" s="7"/>
      <c r="AD39" s="47">
        <v>0</v>
      </c>
      <c r="AE39" s="40">
        <f>SUM(AD39)-(AD39*0.05)</f>
        <v>0</v>
      </c>
      <c r="AF39" s="40">
        <f>SUM(AE39)-(AE39*0.02)</f>
        <v>0</v>
      </c>
      <c r="AG39" s="40">
        <f>SUM(AF39)-(AF39*0.02)</f>
        <v>0</v>
      </c>
      <c r="AH39" s="40">
        <f>SUM(AG39)-(AG39*0.02)</f>
        <v>0</v>
      </c>
      <c r="AI39" s="40">
        <f t="shared" ref="AI39:BI39" si="71">SUM(AH39)-(AH39*0.01)</f>
        <v>0</v>
      </c>
      <c r="AJ39" s="40">
        <f t="shared" si="71"/>
        <v>0</v>
      </c>
      <c r="AK39" s="41">
        <f t="shared" si="71"/>
        <v>0</v>
      </c>
      <c r="AL39" s="40">
        <f t="shared" si="71"/>
        <v>0</v>
      </c>
      <c r="AM39" s="40">
        <f t="shared" si="71"/>
        <v>0</v>
      </c>
      <c r="AN39" s="40">
        <f t="shared" si="71"/>
        <v>0</v>
      </c>
      <c r="AO39" s="40">
        <f t="shared" si="71"/>
        <v>0</v>
      </c>
      <c r="AP39" s="42">
        <f t="shared" si="71"/>
        <v>0</v>
      </c>
      <c r="AQ39" s="42">
        <f t="shared" si="71"/>
        <v>0</v>
      </c>
      <c r="AR39" s="42">
        <f t="shared" si="71"/>
        <v>0</v>
      </c>
      <c r="AS39" s="42">
        <f t="shared" si="71"/>
        <v>0</v>
      </c>
      <c r="AT39" s="42">
        <f t="shared" si="71"/>
        <v>0</v>
      </c>
      <c r="AU39" s="42">
        <f t="shared" si="71"/>
        <v>0</v>
      </c>
      <c r="AV39" s="42">
        <f t="shared" si="71"/>
        <v>0</v>
      </c>
      <c r="AW39" s="42">
        <f t="shared" si="71"/>
        <v>0</v>
      </c>
      <c r="AX39" s="42">
        <f t="shared" si="71"/>
        <v>0</v>
      </c>
      <c r="AY39" s="42">
        <f t="shared" si="71"/>
        <v>0</v>
      </c>
      <c r="AZ39" s="42">
        <f t="shared" si="71"/>
        <v>0</v>
      </c>
      <c r="BA39" s="42">
        <f t="shared" si="71"/>
        <v>0</v>
      </c>
      <c r="BB39" s="40">
        <f t="shared" si="71"/>
        <v>0</v>
      </c>
      <c r="BC39" s="40">
        <f t="shared" si="71"/>
        <v>0</v>
      </c>
      <c r="BD39" s="40">
        <f t="shared" si="71"/>
        <v>0</v>
      </c>
      <c r="BE39" s="40">
        <f t="shared" si="71"/>
        <v>0</v>
      </c>
      <c r="BF39" s="40">
        <f t="shared" si="71"/>
        <v>0</v>
      </c>
      <c r="BG39" s="40">
        <f t="shared" si="71"/>
        <v>0</v>
      </c>
      <c r="BH39" s="40">
        <f t="shared" si="71"/>
        <v>0</v>
      </c>
      <c r="BI39" s="40">
        <f t="shared" si="71"/>
        <v>0</v>
      </c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</row>
    <row r="40" spans="1:81" ht="15.75" customHeight="1" x14ac:dyDescent="0.3">
      <c r="A40" s="33" t="s">
        <v>46</v>
      </c>
      <c r="B40" s="7"/>
      <c r="M40" s="9"/>
      <c r="Z40" s="7"/>
      <c r="AE40" s="47">
        <v>0</v>
      </c>
      <c r="AF40" s="40">
        <f>SUM(AE40)-(AE40*0.05)</f>
        <v>0</v>
      </c>
      <c r="AG40" s="40">
        <f>SUM(AF40)-(AF40*0.02)</f>
        <v>0</v>
      </c>
      <c r="AH40" s="40">
        <f>SUM(AG40)-(AG40*0.02)</f>
        <v>0</v>
      </c>
      <c r="AI40" s="40">
        <f>SUM(AH40)-(AH40*0.02)</f>
        <v>0</v>
      </c>
      <c r="AJ40" s="40">
        <f t="shared" ref="AJ40:BI40" si="72">SUM(AI40)-(AI40*0.01)</f>
        <v>0</v>
      </c>
      <c r="AK40" s="41">
        <f t="shared" si="72"/>
        <v>0</v>
      </c>
      <c r="AL40" s="40">
        <f t="shared" si="72"/>
        <v>0</v>
      </c>
      <c r="AM40" s="40">
        <f t="shared" si="72"/>
        <v>0</v>
      </c>
      <c r="AN40" s="40">
        <f t="shared" si="72"/>
        <v>0</v>
      </c>
      <c r="AO40" s="40">
        <f t="shared" si="72"/>
        <v>0</v>
      </c>
      <c r="AP40" s="40">
        <f t="shared" si="72"/>
        <v>0</v>
      </c>
      <c r="AQ40" s="42">
        <f t="shared" si="72"/>
        <v>0</v>
      </c>
      <c r="AR40" s="42">
        <f t="shared" si="72"/>
        <v>0</v>
      </c>
      <c r="AS40" s="42">
        <f t="shared" si="72"/>
        <v>0</v>
      </c>
      <c r="AT40" s="42">
        <f t="shared" si="72"/>
        <v>0</v>
      </c>
      <c r="AU40" s="42">
        <f t="shared" si="72"/>
        <v>0</v>
      </c>
      <c r="AV40" s="42">
        <f t="shared" si="72"/>
        <v>0</v>
      </c>
      <c r="AW40" s="42">
        <f t="shared" si="72"/>
        <v>0</v>
      </c>
      <c r="AX40" s="42">
        <f t="shared" si="72"/>
        <v>0</v>
      </c>
      <c r="AY40" s="42">
        <f t="shared" si="72"/>
        <v>0</v>
      </c>
      <c r="AZ40" s="42">
        <f t="shared" si="72"/>
        <v>0</v>
      </c>
      <c r="BA40" s="42">
        <f t="shared" si="72"/>
        <v>0</v>
      </c>
      <c r="BB40" s="42">
        <f t="shared" si="72"/>
        <v>0</v>
      </c>
      <c r="BC40" s="40">
        <f t="shared" si="72"/>
        <v>0</v>
      </c>
      <c r="BD40" s="40">
        <f t="shared" si="72"/>
        <v>0</v>
      </c>
      <c r="BE40" s="40">
        <f t="shared" si="72"/>
        <v>0</v>
      </c>
      <c r="BF40" s="40">
        <f t="shared" si="72"/>
        <v>0</v>
      </c>
      <c r="BG40" s="40">
        <f t="shared" si="72"/>
        <v>0</v>
      </c>
      <c r="BH40" s="40">
        <f t="shared" si="72"/>
        <v>0</v>
      </c>
      <c r="BI40" s="40">
        <f t="shared" si="72"/>
        <v>0</v>
      </c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</row>
    <row r="41" spans="1:81" ht="15.75" customHeight="1" x14ac:dyDescent="0.3">
      <c r="A41" s="33" t="s">
        <v>47</v>
      </c>
      <c r="B41" s="7"/>
      <c r="M41" s="9"/>
      <c r="Z41" s="7"/>
      <c r="AF41" s="47">
        <v>0</v>
      </c>
      <c r="AG41" s="40">
        <f>SUM(AF41)-(AF41*0.05)</f>
        <v>0</v>
      </c>
      <c r="AH41" s="40">
        <f>SUM(AG41)-(AG41*0.02)</f>
        <v>0</v>
      </c>
      <c r="AI41" s="40">
        <f>SUM(AH41)-(AH41*0.02)</f>
        <v>0</v>
      </c>
      <c r="AJ41" s="40">
        <f>SUM(AI41)-(AI41*0.02)</f>
        <v>0</v>
      </c>
      <c r="AK41" s="41">
        <f t="shared" ref="AK41:BI41" si="73">SUM(AJ41)-(AJ41*0.01)</f>
        <v>0</v>
      </c>
      <c r="AL41" s="40">
        <f t="shared" si="73"/>
        <v>0</v>
      </c>
      <c r="AM41" s="40">
        <f t="shared" si="73"/>
        <v>0</v>
      </c>
      <c r="AN41" s="40">
        <f t="shared" si="73"/>
        <v>0</v>
      </c>
      <c r="AO41" s="40">
        <f t="shared" si="73"/>
        <v>0</v>
      </c>
      <c r="AP41" s="40">
        <f t="shared" si="73"/>
        <v>0</v>
      </c>
      <c r="AQ41" s="40">
        <f t="shared" si="73"/>
        <v>0</v>
      </c>
      <c r="AR41" s="42">
        <f t="shared" si="73"/>
        <v>0</v>
      </c>
      <c r="AS41" s="42">
        <f t="shared" si="73"/>
        <v>0</v>
      </c>
      <c r="AT41" s="42">
        <f t="shared" si="73"/>
        <v>0</v>
      </c>
      <c r="AU41" s="42">
        <f t="shared" si="73"/>
        <v>0</v>
      </c>
      <c r="AV41" s="42">
        <f t="shared" si="73"/>
        <v>0</v>
      </c>
      <c r="AW41" s="42">
        <f t="shared" si="73"/>
        <v>0</v>
      </c>
      <c r="AX41" s="42">
        <f t="shared" si="73"/>
        <v>0</v>
      </c>
      <c r="AY41" s="42">
        <f t="shared" si="73"/>
        <v>0</v>
      </c>
      <c r="AZ41" s="42">
        <f t="shared" si="73"/>
        <v>0</v>
      </c>
      <c r="BA41" s="42">
        <f t="shared" si="73"/>
        <v>0</v>
      </c>
      <c r="BB41" s="42">
        <f t="shared" si="73"/>
        <v>0</v>
      </c>
      <c r="BC41" s="42">
        <f t="shared" si="73"/>
        <v>0</v>
      </c>
      <c r="BD41" s="40">
        <f t="shared" si="73"/>
        <v>0</v>
      </c>
      <c r="BE41" s="40">
        <f t="shared" si="73"/>
        <v>0</v>
      </c>
      <c r="BF41" s="40">
        <f t="shared" si="73"/>
        <v>0</v>
      </c>
      <c r="BG41" s="40">
        <f t="shared" si="73"/>
        <v>0</v>
      </c>
      <c r="BH41" s="40">
        <f t="shared" si="73"/>
        <v>0</v>
      </c>
      <c r="BI41" s="40">
        <f t="shared" si="73"/>
        <v>0</v>
      </c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</row>
    <row r="42" spans="1:81" ht="15.75" customHeight="1" x14ac:dyDescent="0.3">
      <c r="A42" s="33" t="s">
        <v>48</v>
      </c>
      <c r="B42" s="7"/>
      <c r="M42" s="9"/>
      <c r="Z42" s="7"/>
      <c r="AG42" s="47">
        <v>0</v>
      </c>
      <c r="AH42" s="40">
        <f>SUM(AG42)-(AG42*0.05)</f>
        <v>0</v>
      </c>
      <c r="AI42" s="40">
        <f>SUM(AH42)-(AH42*0.02)</f>
        <v>0</v>
      </c>
      <c r="AJ42" s="40">
        <f>SUM(AI42)-(AI42*0.02)</f>
        <v>0</v>
      </c>
      <c r="AK42" s="41">
        <f>SUM(AJ42)-(AJ42*0.02)</f>
        <v>0</v>
      </c>
      <c r="AL42" s="40">
        <f t="shared" ref="AL42:BI42" si="74">SUM(AK42)-(AK42*0.01)</f>
        <v>0</v>
      </c>
      <c r="AM42" s="40">
        <f t="shared" si="74"/>
        <v>0</v>
      </c>
      <c r="AN42" s="40">
        <f t="shared" si="74"/>
        <v>0</v>
      </c>
      <c r="AO42" s="40">
        <f t="shared" si="74"/>
        <v>0</v>
      </c>
      <c r="AP42" s="40">
        <f t="shared" si="74"/>
        <v>0</v>
      </c>
      <c r="AQ42" s="40">
        <f t="shared" si="74"/>
        <v>0</v>
      </c>
      <c r="AR42" s="40">
        <f t="shared" si="74"/>
        <v>0</v>
      </c>
      <c r="AS42" s="42">
        <f t="shared" si="74"/>
        <v>0</v>
      </c>
      <c r="AT42" s="42">
        <f t="shared" si="74"/>
        <v>0</v>
      </c>
      <c r="AU42" s="42">
        <f t="shared" si="74"/>
        <v>0</v>
      </c>
      <c r="AV42" s="42">
        <f t="shared" si="74"/>
        <v>0</v>
      </c>
      <c r="AW42" s="42">
        <f t="shared" si="74"/>
        <v>0</v>
      </c>
      <c r="AX42" s="42">
        <f t="shared" si="74"/>
        <v>0</v>
      </c>
      <c r="AY42" s="42">
        <f t="shared" si="74"/>
        <v>0</v>
      </c>
      <c r="AZ42" s="42">
        <f t="shared" si="74"/>
        <v>0</v>
      </c>
      <c r="BA42" s="42">
        <f t="shared" si="74"/>
        <v>0</v>
      </c>
      <c r="BB42" s="42">
        <f t="shared" si="74"/>
        <v>0</v>
      </c>
      <c r="BC42" s="42">
        <f t="shared" si="74"/>
        <v>0</v>
      </c>
      <c r="BD42" s="42">
        <f t="shared" si="74"/>
        <v>0</v>
      </c>
      <c r="BE42" s="40">
        <f t="shared" si="74"/>
        <v>0</v>
      </c>
      <c r="BF42" s="40">
        <f t="shared" si="74"/>
        <v>0</v>
      </c>
      <c r="BG42" s="40">
        <f t="shared" si="74"/>
        <v>0</v>
      </c>
      <c r="BH42" s="40">
        <f t="shared" si="74"/>
        <v>0</v>
      </c>
      <c r="BI42" s="40">
        <f t="shared" si="74"/>
        <v>0</v>
      </c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</row>
    <row r="43" spans="1:81" ht="15.75" customHeight="1" x14ac:dyDescent="0.3">
      <c r="A43" s="33" t="s">
        <v>49</v>
      </c>
      <c r="B43" s="7"/>
      <c r="M43" s="9"/>
      <c r="Z43" s="7"/>
      <c r="AH43" s="47">
        <v>0</v>
      </c>
      <c r="AI43" s="40">
        <f>SUM(AH43)-(AH43*0.05)</f>
        <v>0</v>
      </c>
      <c r="AJ43" s="40">
        <f>SUM(AI43)-(AI43*0.02)</f>
        <v>0</v>
      </c>
      <c r="AK43" s="41">
        <f>SUM(AJ43)-(AJ43*0.02)</f>
        <v>0</v>
      </c>
      <c r="AL43" s="40">
        <f>SUM(AK43)-(AK43*0.02)</f>
        <v>0</v>
      </c>
      <c r="AM43" s="40">
        <f t="shared" ref="AM43:BI43" si="75">SUM(AL43)-(AL43*0.01)</f>
        <v>0</v>
      </c>
      <c r="AN43" s="40">
        <f t="shared" si="75"/>
        <v>0</v>
      </c>
      <c r="AO43" s="40">
        <f t="shared" si="75"/>
        <v>0</v>
      </c>
      <c r="AP43" s="40">
        <f t="shared" si="75"/>
        <v>0</v>
      </c>
      <c r="AQ43" s="40">
        <f t="shared" si="75"/>
        <v>0</v>
      </c>
      <c r="AR43" s="40">
        <f t="shared" si="75"/>
        <v>0</v>
      </c>
      <c r="AS43" s="40">
        <f t="shared" si="75"/>
        <v>0</v>
      </c>
      <c r="AT43" s="42">
        <f t="shared" si="75"/>
        <v>0</v>
      </c>
      <c r="AU43" s="42">
        <f t="shared" si="75"/>
        <v>0</v>
      </c>
      <c r="AV43" s="42">
        <f t="shared" si="75"/>
        <v>0</v>
      </c>
      <c r="AW43" s="42">
        <f t="shared" si="75"/>
        <v>0</v>
      </c>
      <c r="AX43" s="42">
        <f t="shared" si="75"/>
        <v>0</v>
      </c>
      <c r="AY43" s="42">
        <f t="shared" si="75"/>
        <v>0</v>
      </c>
      <c r="AZ43" s="42">
        <f t="shared" si="75"/>
        <v>0</v>
      </c>
      <c r="BA43" s="42">
        <f t="shared" si="75"/>
        <v>0</v>
      </c>
      <c r="BB43" s="42">
        <f t="shared" si="75"/>
        <v>0</v>
      </c>
      <c r="BC43" s="42">
        <f t="shared" si="75"/>
        <v>0</v>
      </c>
      <c r="BD43" s="42">
        <f t="shared" si="75"/>
        <v>0</v>
      </c>
      <c r="BE43" s="42">
        <f t="shared" si="75"/>
        <v>0</v>
      </c>
      <c r="BF43" s="40">
        <f t="shared" si="75"/>
        <v>0</v>
      </c>
      <c r="BG43" s="40">
        <f t="shared" si="75"/>
        <v>0</v>
      </c>
      <c r="BH43" s="40">
        <f t="shared" si="75"/>
        <v>0</v>
      </c>
      <c r="BI43" s="40">
        <f t="shared" si="75"/>
        <v>0</v>
      </c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</row>
    <row r="44" spans="1:81" ht="15.75" customHeight="1" x14ac:dyDescent="0.3">
      <c r="A44" s="33" t="s">
        <v>50</v>
      </c>
      <c r="B44" s="7"/>
      <c r="M44" s="9"/>
      <c r="Z44" s="7"/>
      <c r="AI44" s="47">
        <v>0</v>
      </c>
      <c r="AJ44" s="40">
        <f>SUM(AI44)-(AI44*0.05)</f>
        <v>0</v>
      </c>
      <c r="AK44" s="41">
        <f>SUM(AJ44)-(AJ44*0.02)</f>
        <v>0</v>
      </c>
      <c r="AL44" s="40">
        <f>SUM(AK44)-(AK44*0.02)</f>
        <v>0</v>
      </c>
      <c r="AM44" s="40">
        <f>SUM(AL44)-(AL44*0.02)</f>
        <v>0</v>
      </c>
      <c r="AN44" s="40">
        <f t="shared" ref="AN44:BI44" si="76">SUM(AM44)-(AM44*0.01)</f>
        <v>0</v>
      </c>
      <c r="AO44" s="40">
        <f t="shared" si="76"/>
        <v>0</v>
      </c>
      <c r="AP44" s="40">
        <f t="shared" si="76"/>
        <v>0</v>
      </c>
      <c r="AQ44" s="40">
        <f t="shared" si="76"/>
        <v>0</v>
      </c>
      <c r="AR44" s="40">
        <f t="shared" si="76"/>
        <v>0</v>
      </c>
      <c r="AS44" s="40">
        <f t="shared" si="76"/>
        <v>0</v>
      </c>
      <c r="AT44" s="40">
        <f t="shared" si="76"/>
        <v>0</v>
      </c>
      <c r="AU44" s="42">
        <f t="shared" si="76"/>
        <v>0</v>
      </c>
      <c r="AV44" s="42">
        <f t="shared" si="76"/>
        <v>0</v>
      </c>
      <c r="AW44" s="42">
        <f t="shared" si="76"/>
        <v>0</v>
      </c>
      <c r="AX44" s="42">
        <f t="shared" si="76"/>
        <v>0</v>
      </c>
      <c r="AY44" s="42">
        <f t="shared" si="76"/>
        <v>0</v>
      </c>
      <c r="AZ44" s="42">
        <f t="shared" si="76"/>
        <v>0</v>
      </c>
      <c r="BA44" s="42">
        <f t="shared" si="76"/>
        <v>0</v>
      </c>
      <c r="BB44" s="42">
        <f t="shared" si="76"/>
        <v>0</v>
      </c>
      <c r="BC44" s="42">
        <f t="shared" si="76"/>
        <v>0</v>
      </c>
      <c r="BD44" s="42">
        <f t="shared" si="76"/>
        <v>0</v>
      </c>
      <c r="BE44" s="42">
        <f t="shared" si="76"/>
        <v>0</v>
      </c>
      <c r="BF44" s="42">
        <f t="shared" si="76"/>
        <v>0</v>
      </c>
      <c r="BG44" s="40">
        <f t="shared" si="76"/>
        <v>0</v>
      </c>
      <c r="BH44" s="40">
        <f t="shared" si="76"/>
        <v>0</v>
      </c>
      <c r="BI44" s="40">
        <f t="shared" si="76"/>
        <v>0</v>
      </c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</row>
    <row r="45" spans="1:81" ht="15.75" customHeight="1" x14ac:dyDescent="0.3">
      <c r="A45" s="33" t="s">
        <v>51</v>
      </c>
      <c r="B45" s="7"/>
      <c r="M45" s="9"/>
      <c r="Z45" s="7"/>
      <c r="AJ45" s="47">
        <v>0</v>
      </c>
      <c r="AK45" s="41">
        <f>SUM(AJ45)-(AJ45*0.05)</f>
        <v>0</v>
      </c>
      <c r="AL45" s="40">
        <f>SUM(AK45)-(AK45*0.02)</f>
        <v>0</v>
      </c>
      <c r="AM45" s="40">
        <f>SUM(AL45)-(AL45*0.02)</f>
        <v>0</v>
      </c>
      <c r="AN45" s="40">
        <f>SUM(AM45)-(AM45*0.02)</f>
        <v>0</v>
      </c>
      <c r="AO45" s="40">
        <f t="shared" ref="AO45:BI45" si="77">SUM(AN45)-(AN45*0.01)</f>
        <v>0</v>
      </c>
      <c r="AP45" s="40">
        <f t="shared" si="77"/>
        <v>0</v>
      </c>
      <c r="AQ45" s="40">
        <f t="shared" si="77"/>
        <v>0</v>
      </c>
      <c r="AR45" s="40">
        <f t="shared" si="77"/>
        <v>0</v>
      </c>
      <c r="AS45" s="40">
        <f t="shared" si="77"/>
        <v>0</v>
      </c>
      <c r="AT45" s="40">
        <f t="shared" si="77"/>
        <v>0</v>
      </c>
      <c r="AU45" s="40">
        <f t="shared" si="77"/>
        <v>0</v>
      </c>
      <c r="AV45" s="42">
        <f t="shared" si="77"/>
        <v>0</v>
      </c>
      <c r="AW45" s="42">
        <f t="shared" si="77"/>
        <v>0</v>
      </c>
      <c r="AX45" s="42">
        <f t="shared" si="77"/>
        <v>0</v>
      </c>
      <c r="AY45" s="42">
        <f t="shared" si="77"/>
        <v>0</v>
      </c>
      <c r="AZ45" s="42">
        <f t="shared" si="77"/>
        <v>0</v>
      </c>
      <c r="BA45" s="42">
        <f t="shared" si="77"/>
        <v>0</v>
      </c>
      <c r="BB45" s="42">
        <f t="shared" si="77"/>
        <v>0</v>
      </c>
      <c r="BC45" s="42">
        <f t="shared" si="77"/>
        <v>0</v>
      </c>
      <c r="BD45" s="42">
        <f t="shared" si="77"/>
        <v>0</v>
      </c>
      <c r="BE45" s="42">
        <f t="shared" si="77"/>
        <v>0</v>
      </c>
      <c r="BF45" s="42">
        <f t="shared" si="77"/>
        <v>0</v>
      </c>
      <c r="BG45" s="42">
        <f t="shared" si="77"/>
        <v>0</v>
      </c>
      <c r="BH45" s="40">
        <f t="shared" si="77"/>
        <v>0</v>
      </c>
      <c r="BI45" s="40">
        <f t="shared" si="77"/>
        <v>0</v>
      </c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</row>
    <row r="46" spans="1:81" ht="15.75" customHeight="1" x14ac:dyDescent="0.3">
      <c r="A46" s="33" t="s">
        <v>52</v>
      </c>
      <c r="B46" s="7"/>
      <c r="M46" s="9"/>
      <c r="Z46" s="7"/>
      <c r="AK46" s="47">
        <v>0</v>
      </c>
      <c r="AL46" s="40">
        <f>SUM(AK46)-(AK46*0.05)</f>
        <v>0</v>
      </c>
      <c r="AM46" s="40">
        <f>SUM(AL46)-(AL46*0.02)</f>
        <v>0</v>
      </c>
      <c r="AN46" s="40">
        <f>SUM(AM46)-(AM46*0.02)</f>
        <v>0</v>
      </c>
      <c r="AO46" s="40">
        <f>SUM(AN46)-(AN46*0.02)</f>
        <v>0</v>
      </c>
      <c r="AP46" s="40">
        <f t="shared" ref="AP46:BI46" si="78">SUM(AO46)-(AO46*0.01)</f>
        <v>0</v>
      </c>
      <c r="AQ46" s="40">
        <f t="shared" si="78"/>
        <v>0</v>
      </c>
      <c r="AR46" s="40">
        <f t="shared" si="78"/>
        <v>0</v>
      </c>
      <c r="AS46" s="40">
        <f t="shared" si="78"/>
        <v>0</v>
      </c>
      <c r="AT46" s="40">
        <f t="shared" si="78"/>
        <v>0</v>
      </c>
      <c r="AU46" s="40">
        <f t="shared" si="78"/>
        <v>0</v>
      </c>
      <c r="AV46" s="40">
        <f t="shared" si="78"/>
        <v>0</v>
      </c>
      <c r="AW46" s="42">
        <f t="shared" si="78"/>
        <v>0</v>
      </c>
      <c r="AX46" s="42">
        <f t="shared" si="78"/>
        <v>0</v>
      </c>
      <c r="AY46" s="42">
        <f t="shared" si="78"/>
        <v>0</v>
      </c>
      <c r="AZ46" s="42">
        <f t="shared" si="78"/>
        <v>0</v>
      </c>
      <c r="BA46" s="42">
        <f t="shared" si="78"/>
        <v>0</v>
      </c>
      <c r="BB46" s="42">
        <f t="shared" si="78"/>
        <v>0</v>
      </c>
      <c r="BC46" s="42">
        <f t="shared" si="78"/>
        <v>0</v>
      </c>
      <c r="BD46" s="42">
        <f t="shared" si="78"/>
        <v>0</v>
      </c>
      <c r="BE46" s="42">
        <f t="shared" si="78"/>
        <v>0</v>
      </c>
      <c r="BF46" s="42">
        <f t="shared" si="78"/>
        <v>0</v>
      </c>
      <c r="BG46" s="42">
        <f t="shared" si="78"/>
        <v>0</v>
      </c>
      <c r="BH46" s="42">
        <f t="shared" si="78"/>
        <v>0</v>
      </c>
      <c r="BI46" s="40">
        <f t="shared" si="78"/>
        <v>0</v>
      </c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</row>
    <row r="47" spans="1:81" ht="15.75" customHeight="1" x14ac:dyDescent="0.3">
      <c r="A47" s="33" t="s">
        <v>53</v>
      </c>
      <c r="B47" s="7"/>
      <c r="M47" s="9"/>
      <c r="Z47" s="7"/>
      <c r="AK47" s="20"/>
      <c r="AL47" s="47">
        <v>0</v>
      </c>
      <c r="AM47" s="40">
        <f>SUM(AL47)-(AL47*0.05)</f>
        <v>0</v>
      </c>
      <c r="AN47" s="40">
        <f>SUM(AM47)-(AM47*0.02)</f>
        <v>0</v>
      </c>
      <c r="AO47" s="40">
        <f>SUM(AN47)-(AN47*0.02)</f>
        <v>0</v>
      </c>
      <c r="AP47" s="40">
        <f>SUM(AO47)-(AO47*0.02)</f>
        <v>0</v>
      </c>
      <c r="AQ47" s="40">
        <f t="shared" ref="AQ47:BI47" si="79">SUM(AP47)-(AP47*0.01)</f>
        <v>0</v>
      </c>
      <c r="AR47" s="40">
        <f t="shared" si="79"/>
        <v>0</v>
      </c>
      <c r="AS47" s="40">
        <f t="shared" si="79"/>
        <v>0</v>
      </c>
      <c r="AT47" s="40">
        <f t="shared" si="79"/>
        <v>0</v>
      </c>
      <c r="AU47" s="40">
        <f t="shared" si="79"/>
        <v>0</v>
      </c>
      <c r="AV47" s="40">
        <f t="shared" si="79"/>
        <v>0</v>
      </c>
      <c r="AW47" s="40">
        <f t="shared" si="79"/>
        <v>0</v>
      </c>
      <c r="AX47" s="42">
        <f t="shared" si="79"/>
        <v>0</v>
      </c>
      <c r="AY47" s="42">
        <f t="shared" si="79"/>
        <v>0</v>
      </c>
      <c r="AZ47" s="42">
        <f t="shared" si="79"/>
        <v>0</v>
      </c>
      <c r="BA47" s="42">
        <f t="shared" si="79"/>
        <v>0</v>
      </c>
      <c r="BB47" s="42">
        <f t="shared" si="79"/>
        <v>0</v>
      </c>
      <c r="BC47" s="42">
        <f t="shared" si="79"/>
        <v>0</v>
      </c>
      <c r="BD47" s="42">
        <f t="shared" si="79"/>
        <v>0</v>
      </c>
      <c r="BE47" s="42">
        <f t="shared" si="79"/>
        <v>0</v>
      </c>
      <c r="BF47" s="42">
        <f t="shared" si="79"/>
        <v>0</v>
      </c>
      <c r="BG47" s="42">
        <f t="shared" si="79"/>
        <v>0</v>
      </c>
      <c r="BH47" s="42">
        <f t="shared" si="79"/>
        <v>0</v>
      </c>
      <c r="BI47" s="42">
        <f t="shared" si="79"/>
        <v>0</v>
      </c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</row>
    <row r="48" spans="1:81" ht="15.75" customHeight="1" x14ac:dyDescent="0.3">
      <c r="A48" s="33" t="s">
        <v>54</v>
      </c>
      <c r="B48" s="7"/>
      <c r="M48" s="9"/>
      <c r="Z48" s="7"/>
      <c r="AK48" s="20"/>
      <c r="AL48" s="19"/>
      <c r="AM48" s="47">
        <v>0</v>
      </c>
      <c r="AN48" s="40">
        <f>SUM(AM48)-(AM48*0.05)</f>
        <v>0</v>
      </c>
      <c r="AO48" s="40">
        <f>SUM(AN48)-(AN48*0.02)</f>
        <v>0</v>
      </c>
      <c r="AP48" s="40">
        <f>SUM(AO48)-(AO48*0.02)</f>
        <v>0</v>
      </c>
      <c r="AQ48" s="40">
        <f>SUM(AP48)-(AP48*0.02)</f>
        <v>0</v>
      </c>
      <c r="AR48" s="40">
        <f t="shared" ref="AR48:BI48" si="80">SUM(AQ48)-(AQ48*0.01)</f>
        <v>0</v>
      </c>
      <c r="AS48" s="40">
        <f t="shared" si="80"/>
        <v>0</v>
      </c>
      <c r="AT48" s="40">
        <f t="shared" si="80"/>
        <v>0</v>
      </c>
      <c r="AU48" s="40">
        <f t="shared" si="80"/>
        <v>0</v>
      </c>
      <c r="AV48" s="40">
        <f t="shared" si="80"/>
        <v>0</v>
      </c>
      <c r="AW48" s="40">
        <f t="shared" si="80"/>
        <v>0</v>
      </c>
      <c r="AX48" s="40">
        <f t="shared" si="80"/>
        <v>0</v>
      </c>
      <c r="AY48" s="42">
        <f t="shared" si="80"/>
        <v>0</v>
      </c>
      <c r="AZ48" s="42">
        <f t="shared" si="80"/>
        <v>0</v>
      </c>
      <c r="BA48" s="42">
        <f t="shared" si="80"/>
        <v>0</v>
      </c>
      <c r="BB48" s="42">
        <f t="shared" si="80"/>
        <v>0</v>
      </c>
      <c r="BC48" s="42">
        <f t="shared" si="80"/>
        <v>0</v>
      </c>
      <c r="BD48" s="42">
        <f t="shared" si="80"/>
        <v>0</v>
      </c>
      <c r="BE48" s="42">
        <f t="shared" si="80"/>
        <v>0</v>
      </c>
      <c r="BF48" s="42">
        <f t="shared" si="80"/>
        <v>0</v>
      </c>
      <c r="BG48" s="42">
        <f t="shared" si="80"/>
        <v>0</v>
      </c>
      <c r="BH48" s="42">
        <f t="shared" si="80"/>
        <v>0</v>
      </c>
      <c r="BI48" s="42">
        <f t="shared" si="80"/>
        <v>0</v>
      </c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</row>
    <row r="49" spans="1:81" ht="15.75" customHeight="1" x14ac:dyDescent="0.3">
      <c r="A49" s="33" t="s">
        <v>55</v>
      </c>
      <c r="B49" s="7"/>
      <c r="M49" s="9"/>
      <c r="Z49" s="7"/>
      <c r="AK49" s="20"/>
      <c r="AL49" s="19"/>
      <c r="AM49" s="19"/>
      <c r="AN49" s="47">
        <v>0</v>
      </c>
      <c r="AO49" s="40">
        <f>SUM(AN49)-(AN49*0.05)</f>
        <v>0</v>
      </c>
      <c r="AP49" s="40">
        <f>SUM(AO49)-(AO49*0.02)</f>
        <v>0</v>
      </c>
      <c r="AQ49" s="40">
        <f>SUM(AP49)-(AP49*0.02)</f>
        <v>0</v>
      </c>
      <c r="AR49" s="40">
        <f>SUM(AQ49)-(AQ49*0.02)</f>
        <v>0</v>
      </c>
      <c r="AS49" s="40">
        <f t="shared" ref="AS49:BI49" si="81">SUM(AR49)-(AR49*0.01)</f>
        <v>0</v>
      </c>
      <c r="AT49" s="40">
        <f t="shared" si="81"/>
        <v>0</v>
      </c>
      <c r="AU49" s="40">
        <f t="shared" si="81"/>
        <v>0</v>
      </c>
      <c r="AV49" s="40">
        <f t="shared" si="81"/>
        <v>0</v>
      </c>
      <c r="AW49" s="40">
        <f t="shared" si="81"/>
        <v>0</v>
      </c>
      <c r="AX49" s="40">
        <f t="shared" si="81"/>
        <v>0</v>
      </c>
      <c r="AY49" s="40">
        <f t="shared" si="81"/>
        <v>0</v>
      </c>
      <c r="AZ49" s="42">
        <f t="shared" si="81"/>
        <v>0</v>
      </c>
      <c r="BA49" s="42">
        <f t="shared" si="81"/>
        <v>0</v>
      </c>
      <c r="BB49" s="42">
        <f t="shared" si="81"/>
        <v>0</v>
      </c>
      <c r="BC49" s="42">
        <f t="shared" si="81"/>
        <v>0</v>
      </c>
      <c r="BD49" s="42">
        <f t="shared" si="81"/>
        <v>0</v>
      </c>
      <c r="BE49" s="42">
        <f t="shared" si="81"/>
        <v>0</v>
      </c>
      <c r="BF49" s="42">
        <f t="shared" si="81"/>
        <v>0</v>
      </c>
      <c r="BG49" s="42">
        <f t="shared" si="81"/>
        <v>0</v>
      </c>
      <c r="BH49" s="42">
        <f t="shared" si="81"/>
        <v>0</v>
      </c>
      <c r="BI49" s="42">
        <f t="shared" si="81"/>
        <v>0</v>
      </c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</row>
    <row r="50" spans="1:81" ht="15.75" customHeight="1" x14ac:dyDescent="0.3">
      <c r="A50" s="33" t="s">
        <v>56</v>
      </c>
      <c r="B50" s="7"/>
      <c r="M50" s="9"/>
      <c r="Z50" s="7"/>
      <c r="AK50" s="20"/>
      <c r="AL50" s="19"/>
      <c r="AM50" s="19"/>
      <c r="AN50" s="19"/>
      <c r="AO50" s="47">
        <v>0</v>
      </c>
      <c r="AP50" s="40">
        <f>SUM(AO50)-(AO50*0.05)</f>
        <v>0</v>
      </c>
      <c r="AQ50" s="40">
        <f>SUM(AP50)-(AP50*0.02)</f>
        <v>0</v>
      </c>
      <c r="AR50" s="40">
        <f>SUM(AQ50)-(AQ50*0.02)</f>
        <v>0</v>
      </c>
      <c r="AS50" s="40">
        <f>SUM(AR50)-(AR50*0.02)</f>
        <v>0</v>
      </c>
      <c r="AT50" s="40">
        <f t="shared" ref="AT50:BI50" si="82">SUM(AS50)-(AS50*0.01)</f>
        <v>0</v>
      </c>
      <c r="AU50" s="40">
        <f t="shared" si="82"/>
        <v>0</v>
      </c>
      <c r="AV50" s="40">
        <f t="shared" si="82"/>
        <v>0</v>
      </c>
      <c r="AW50" s="40">
        <f t="shared" si="82"/>
        <v>0</v>
      </c>
      <c r="AX50" s="40">
        <f t="shared" si="82"/>
        <v>0</v>
      </c>
      <c r="AY50" s="40">
        <f t="shared" si="82"/>
        <v>0</v>
      </c>
      <c r="AZ50" s="40">
        <f t="shared" si="82"/>
        <v>0</v>
      </c>
      <c r="BA50" s="42">
        <f t="shared" si="82"/>
        <v>0</v>
      </c>
      <c r="BB50" s="42">
        <f t="shared" si="82"/>
        <v>0</v>
      </c>
      <c r="BC50" s="42">
        <f t="shared" si="82"/>
        <v>0</v>
      </c>
      <c r="BD50" s="42">
        <f t="shared" si="82"/>
        <v>0</v>
      </c>
      <c r="BE50" s="42">
        <f t="shared" si="82"/>
        <v>0</v>
      </c>
      <c r="BF50" s="42">
        <f t="shared" si="82"/>
        <v>0</v>
      </c>
      <c r="BG50" s="42">
        <f t="shared" si="82"/>
        <v>0</v>
      </c>
      <c r="BH50" s="42">
        <f t="shared" si="82"/>
        <v>0</v>
      </c>
      <c r="BI50" s="42">
        <f t="shared" si="82"/>
        <v>0</v>
      </c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</row>
    <row r="51" spans="1:81" ht="15.75" customHeight="1" x14ac:dyDescent="0.3">
      <c r="A51" s="33" t="s">
        <v>57</v>
      </c>
      <c r="B51" s="7"/>
      <c r="M51" s="9"/>
      <c r="Z51" s="7"/>
      <c r="AK51" s="20"/>
      <c r="AL51" s="19"/>
      <c r="AM51" s="19"/>
      <c r="AN51" s="19"/>
      <c r="AO51" s="19"/>
      <c r="AP51" s="47">
        <v>0</v>
      </c>
      <c r="AQ51" s="40">
        <f>SUM(AP51)-(AP51*0.05)</f>
        <v>0</v>
      </c>
      <c r="AR51" s="40">
        <f>SUM(AQ51)-(AQ51*0.02)</f>
        <v>0</v>
      </c>
      <c r="AS51" s="40">
        <f>SUM(AR51)-(AR51*0.02)</f>
        <v>0</v>
      </c>
      <c r="AT51" s="40">
        <f>SUM(AS51)-(AS51*0.02)</f>
        <v>0</v>
      </c>
      <c r="AU51" s="40">
        <f t="shared" ref="AU51:BI51" si="83">SUM(AT51)-(AT51*0.01)</f>
        <v>0</v>
      </c>
      <c r="AV51" s="40">
        <f t="shared" si="83"/>
        <v>0</v>
      </c>
      <c r="AW51" s="40">
        <f t="shared" si="83"/>
        <v>0</v>
      </c>
      <c r="AX51" s="40">
        <f t="shared" si="83"/>
        <v>0</v>
      </c>
      <c r="AY51" s="40">
        <f t="shared" si="83"/>
        <v>0</v>
      </c>
      <c r="AZ51" s="40">
        <f t="shared" si="83"/>
        <v>0</v>
      </c>
      <c r="BA51" s="40">
        <f t="shared" si="83"/>
        <v>0</v>
      </c>
      <c r="BB51" s="42">
        <f t="shared" si="83"/>
        <v>0</v>
      </c>
      <c r="BC51" s="42">
        <f t="shared" si="83"/>
        <v>0</v>
      </c>
      <c r="BD51" s="42">
        <f t="shared" si="83"/>
        <v>0</v>
      </c>
      <c r="BE51" s="42">
        <f t="shared" si="83"/>
        <v>0</v>
      </c>
      <c r="BF51" s="42">
        <f t="shared" si="83"/>
        <v>0</v>
      </c>
      <c r="BG51" s="42">
        <f t="shared" si="83"/>
        <v>0</v>
      </c>
      <c r="BH51" s="42">
        <f t="shared" si="83"/>
        <v>0</v>
      </c>
      <c r="BI51" s="42">
        <f t="shared" si="83"/>
        <v>0</v>
      </c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</row>
    <row r="52" spans="1:81" ht="15.75" customHeight="1" x14ac:dyDescent="0.3">
      <c r="A52" s="33" t="s">
        <v>58</v>
      </c>
      <c r="B52" s="7"/>
      <c r="M52" s="9"/>
      <c r="Z52" s="7"/>
      <c r="AK52" s="20"/>
      <c r="AL52" s="19"/>
      <c r="AM52" s="19"/>
      <c r="AN52" s="19"/>
      <c r="AO52" s="19"/>
      <c r="AP52" s="19"/>
      <c r="AQ52" s="47">
        <v>0</v>
      </c>
      <c r="AR52" s="40">
        <f>SUM(AQ52)-(AQ52*0.05)</f>
        <v>0</v>
      </c>
      <c r="AS52" s="40">
        <f>SUM(AR52)-(AR52*0.02)</f>
        <v>0</v>
      </c>
      <c r="AT52" s="40">
        <f>SUM(AS52)-(AS52*0.02)</f>
        <v>0</v>
      </c>
      <c r="AU52" s="40">
        <f>SUM(AT52)-(AT52*0.02)</f>
        <v>0</v>
      </c>
      <c r="AV52" s="40">
        <f t="shared" ref="AV52:BI52" si="84">SUM(AU52)-(AU52*0.01)</f>
        <v>0</v>
      </c>
      <c r="AW52" s="40">
        <f t="shared" si="84"/>
        <v>0</v>
      </c>
      <c r="AX52" s="40">
        <f t="shared" si="84"/>
        <v>0</v>
      </c>
      <c r="AY52" s="40">
        <f t="shared" si="84"/>
        <v>0</v>
      </c>
      <c r="AZ52" s="40">
        <f t="shared" si="84"/>
        <v>0</v>
      </c>
      <c r="BA52" s="40">
        <f t="shared" si="84"/>
        <v>0</v>
      </c>
      <c r="BB52" s="40">
        <f t="shared" si="84"/>
        <v>0</v>
      </c>
      <c r="BC52" s="42">
        <f t="shared" si="84"/>
        <v>0</v>
      </c>
      <c r="BD52" s="42">
        <f t="shared" si="84"/>
        <v>0</v>
      </c>
      <c r="BE52" s="42">
        <f t="shared" si="84"/>
        <v>0</v>
      </c>
      <c r="BF52" s="42">
        <f t="shared" si="84"/>
        <v>0</v>
      </c>
      <c r="BG52" s="42">
        <f t="shared" si="84"/>
        <v>0</v>
      </c>
      <c r="BH52" s="42">
        <f t="shared" si="84"/>
        <v>0</v>
      </c>
      <c r="BI52" s="42">
        <f t="shared" si="84"/>
        <v>0</v>
      </c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</row>
    <row r="53" spans="1:81" ht="15.75" customHeight="1" x14ac:dyDescent="0.3">
      <c r="A53" s="33" t="s">
        <v>59</v>
      </c>
      <c r="B53" s="7"/>
      <c r="M53" s="9"/>
      <c r="Z53" s="7"/>
      <c r="AK53" s="20"/>
      <c r="AL53" s="19"/>
      <c r="AM53" s="19"/>
      <c r="AN53" s="19"/>
      <c r="AO53" s="19"/>
      <c r="AP53" s="19"/>
      <c r="AQ53" s="19"/>
      <c r="AR53" s="47">
        <v>0</v>
      </c>
      <c r="AS53" s="40">
        <f>SUM(AR53)-(AR53*0.05)</f>
        <v>0</v>
      </c>
      <c r="AT53" s="40">
        <f>SUM(AS53)-(AS53*0.02)</f>
        <v>0</v>
      </c>
      <c r="AU53" s="40">
        <f>SUM(AT53)-(AT53*0.02)</f>
        <v>0</v>
      </c>
      <c r="AV53" s="40">
        <f>SUM(AU53)-(AU53*0.02)</f>
        <v>0</v>
      </c>
      <c r="AW53" s="40">
        <f t="shared" ref="AW53:BI53" si="85">SUM(AV53)-(AV53*0.01)</f>
        <v>0</v>
      </c>
      <c r="AX53" s="40">
        <f t="shared" si="85"/>
        <v>0</v>
      </c>
      <c r="AY53" s="40">
        <f t="shared" si="85"/>
        <v>0</v>
      </c>
      <c r="AZ53" s="40">
        <f t="shared" si="85"/>
        <v>0</v>
      </c>
      <c r="BA53" s="40">
        <f t="shared" si="85"/>
        <v>0</v>
      </c>
      <c r="BB53" s="40">
        <f t="shared" si="85"/>
        <v>0</v>
      </c>
      <c r="BC53" s="40">
        <f t="shared" si="85"/>
        <v>0</v>
      </c>
      <c r="BD53" s="42">
        <f t="shared" si="85"/>
        <v>0</v>
      </c>
      <c r="BE53" s="42">
        <f t="shared" si="85"/>
        <v>0</v>
      </c>
      <c r="BF53" s="42">
        <f t="shared" si="85"/>
        <v>0</v>
      </c>
      <c r="BG53" s="42">
        <f t="shared" si="85"/>
        <v>0</v>
      </c>
      <c r="BH53" s="42">
        <f t="shared" si="85"/>
        <v>0</v>
      </c>
      <c r="BI53" s="42">
        <f t="shared" si="85"/>
        <v>0</v>
      </c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</row>
    <row r="54" spans="1:81" ht="15.75" customHeight="1" x14ac:dyDescent="0.3">
      <c r="A54" s="33" t="s">
        <v>60</v>
      </c>
      <c r="B54" s="7"/>
      <c r="M54" s="9"/>
      <c r="Z54" s="7"/>
      <c r="AK54" s="20"/>
      <c r="AL54" s="19"/>
      <c r="AM54" s="19"/>
      <c r="AN54" s="19"/>
      <c r="AO54" s="19"/>
      <c r="AP54" s="19"/>
      <c r="AQ54" s="19"/>
      <c r="AR54" s="19"/>
      <c r="AS54" s="47">
        <v>0</v>
      </c>
      <c r="AT54" s="40">
        <f>SUM(AS54)-(AS54*0.05)</f>
        <v>0</v>
      </c>
      <c r="AU54" s="40">
        <f>SUM(AT54)-(AT54*0.02)</f>
        <v>0</v>
      </c>
      <c r="AV54" s="40">
        <f>SUM(AU54)-(AU54*0.02)</f>
        <v>0</v>
      </c>
      <c r="AW54" s="40">
        <f>SUM(AV54)-(AV54*0.02)</f>
        <v>0</v>
      </c>
      <c r="AX54" s="40">
        <f t="shared" ref="AX54:BI54" si="86">SUM(AW54)-(AW54*0.01)</f>
        <v>0</v>
      </c>
      <c r="AY54" s="40">
        <f t="shared" si="86"/>
        <v>0</v>
      </c>
      <c r="AZ54" s="40">
        <f t="shared" si="86"/>
        <v>0</v>
      </c>
      <c r="BA54" s="40">
        <f t="shared" si="86"/>
        <v>0</v>
      </c>
      <c r="BB54" s="40">
        <f t="shared" si="86"/>
        <v>0</v>
      </c>
      <c r="BC54" s="40">
        <f t="shared" si="86"/>
        <v>0</v>
      </c>
      <c r="BD54" s="40">
        <f t="shared" si="86"/>
        <v>0</v>
      </c>
      <c r="BE54" s="42">
        <f t="shared" si="86"/>
        <v>0</v>
      </c>
      <c r="BF54" s="42">
        <f t="shared" si="86"/>
        <v>0</v>
      </c>
      <c r="BG54" s="42">
        <f t="shared" si="86"/>
        <v>0</v>
      </c>
      <c r="BH54" s="42">
        <f t="shared" si="86"/>
        <v>0</v>
      </c>
      <c r="BI54" s="42">
        <f t="shared" si="86"/>
        <v>0</v>
      </c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</row>
    <row r="55" spans="1:81" ht="15" customHeight="1" x14ac:dyDescent="0.3">
      <c r="A55" s="33" t="s">
        <v>61</v>
      </c>
      <c r="B55" s="7"/>
      <c r="M55" s="9"/>
      <c r="Z55" s="7"/>
      <c r="AK55" s="20"/>
      <c r="AL55" s="19"/>
      <c r="AM55" s="19"/>
      <c r="AN55" s="19"/>
      <c r="AO55" s="19"/>
      <c r="AP55" s="19"/>
      <c r="AQ55" s="19"/>
      <c r="AR55" s="19"/>
      <c r="AS55" s="19"/>
      <c r="AT55" s="47">
        <v>0</v>
      </c>
      <c r="AU55" s="40">
        <f>SUM(AT55)-(AT55*0.05)</f>
        <v>0</v>
      </c>
      <c r="AV55" s="40">
        <f>SUM(AU55)-(AU55*0.02)</f>
        <v>0</v>
      </c>
      <c r="AW55" s="40">
        <f>SUM(AV55)-(AV55*0.02)</f>
        <v>0</v>
      </c>
      <c r="AX55" s="40">
        <f>SUM(AW55)-(AW55*0.02)</f>
        <v>0</v>
      </c>
      <c r="AY55" s="40">
        <f t="shared" ref="AY55:BI55" si="87">SUM(AX55)-(AX55*0.01)</f>
        <v>0</v>
      </c>
      <c r="AZ55" s="40">
        <f t="shared" si="87"/>
        <v>0</v>
      </c>
      <c r="BA55" s="40">
        <f t="shared" si="87"/>
        <v>0</v>
      </c>
      <c r="BB55" s="40">
        <f t="shared" si="87"/>
        <v>0</v>
      </c>
      <c r="BC55" s="40">
        <f t="shared" si="87"/>
        <v>0</v>
      </c>
      <c r="BD55" s="40">
        <f t="shared" si="87"/>
        <v>0</v>
      </c>
      <c r="BE55" s="40">
        <f t="shared" si="87"/>
        <v>0</v>
      </c>
      <c r="BF55" s="42">
        <f t="shared" si="87"/>
        <v>0</v>
      </c>
      <c r="BG55" s="42">
        <f t="shared" si="87"/>
        <v>0</v>
      </c>
      <c r="BH55" s="42">
        <f t="shared" si="87"/>
        <v>0</v>
      </c>
      <c r="BI55" s="42">
        <f t="shared" si="87"/>
        <v>0</v>
      </c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</row>
    <row r="56" spans="1:81" ht="15.75" customHeight="1" x14ac:dyDescent="0.3">
      <c r="A56" s="33" t="s">
        <v>62</v>
      </c>
      <c r="B56" s="7"/>
      <c r="M56" s="9"/>
      <c r="Z56" s="7"/>
      <c r="AK56" s="20"/>
      <c r="AL56" s="19"/>
      <c r="AM56" s="19"/>
      <c r="AN56" s="19"/>
      <c r="AO56" s="19"/>
      <c r="AP56" s="19"/>
      <c r="AQ56" s="19"/>
      <c r="AR56" s="19"/>
      <c r="AS56" s="19"/>
      <c r="AT56" s="19"/>
      <c r="AU56" s="47">
        <v>0</v>
      </c>
      <c r="AV56" s="40">
        <f>SUM(AU56)-(AU56*0.05)</f>
        <v>0</v>
      </c>
      <c r="AW56" s="40">
        <f>SUM(AV56)-(AV56*0.02)</f>
        <v>0</v>
      </c>
      <c r="AX56" s="40">
        <f>SUM(AW56)-(AW56*0.02)</f>
        <v>0</v>
      </c>
      <c r="AY56" s="40">
        <f>SUM(AX56)-(AX56*0.02)</f>
        <v>0</v>
      </c>
      <c r="AZ56" s="40">
        <f t="shared" ref="AZ56:BI56" si="88">SUM(AY56)-(AY56*0.01)</f>
        <v>0</v>
      </c>
      <c r="BA56" s="40">
        <f t="shared" si="88"/>
        <v>0</v>
      </c>
      <c r="BB56" s="40">
        <f t="shared" si="88"/>
        <v>0</v>
      </c>
      <c r="BC56" s="40">
        <f t="shared" si="88"/>
        <v>0</v>
      </c>
      <c r="BD56" s="40">
        <f t="shared" si="88"/>
        <v>0</v>
      </c>
      <c r="BE56" s="40">
        <f t="shared" si="88"/>
        <v>0</v>
      </c>
      <c r="BF56" s="40">
        <f t="shared" si="88"/>
        <v>0</v>
      </c>
      <c r="BG56" s="42">
        <f t="shared" si="88"/>
        <v>0</v>
      </c>
      <c r="BH56" s="42">
        <f t="shared" si="88"/>
        <v>0</v>
      </c>
      <c r="BI56" s="42">
        <f t="shared" si="88"/>
        <v>0</v>
      </c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</row>
    <row r="57" spans="1:81" ht="15.75" customHeight="1" x14ac:dyDescent="0.3">
      <c r="A57" s="33" t="s">
        <v>63</v>
      </c>
      <c r="B57" s="7"/>
      <c r="M57" s="9"/>
      <c r="Z57" s="7"/>
      <c r="AK57" s="20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47">
        <v>0</v>
      </c>
      <c r="AW57" s="40">
        <f>SUM(AV57)-(AV57*0.05)</f>
        <v>0</v>
      </c>
      <c r="AX57" s="40">
        <f>SUM(AW57)-(AW57*0.02)</f>
        <v>0</v>
      </c>
      <c r="AY57" s="40">
        <f>SUM(AX57)-(AX57*0.02)</f>
        <v>0</v>
      </c>
      <c r="AZ57" s="40">
        <f>SUM(AY57)-(AY57*0.02)</f>
        <v>0</v>
      </c>
      <c r="BA57" s="40">
        <f t="shared" ref="BA57:BI57" si="89">SUM(AZ57)-(AZ57*0.01)</f>
        <v>0</v>
      </c>
      <c r="BB57" s="40">
        <f t="shared" si="89"/>
        <v>0</v>
      </c>
      <c r="BC57" s="40">
        <f t="shared" si="89"/>
        <v>0</v>
      </c>
      <c r="BD57" s="40">
        <f t="shared" si="89"/>
        <v>0</v>
      </c>
      <c r="BE57" s="40">
        <f t="shared" si="89"/>
        <v>0</v>
      </c>
      <c r="BF57" s="40">
        <f t="shared" si="89"/>
        <v>0</v>
      </c>
      <c r="BG57" s="40">
        <f t="shared" si="89"/>
        <v>0</v>
      </c>
      <c r="BH57" s="42">
        <f t="shared" si="89"/>
        <v>0</v>
      </c>
      <c r="BI57" s="42">
        <f t="shared" si="89"/>
        <v>0</v>
      </c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</row>
    <row r="58" spans="1:81" ht="15.75" customHeight="1" x14ac:dyDescent="0.3">
      <c r="A58" s="33" t="s">
        <v>64</v>
      </c>
      <c r="B58" s="7"/>
      <c r="M58" s="9"/>
      <c r="Z58" s="7"/>
      <c r="AK58" s="20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47">
        <v>0</v>
      </c>
      <c r="AX58" s="40">
        <f>SUM(AW58)-(AW58*0.05)</f>
        <v>0</v>
      </c>
      <c r="AY58" s="40">
        <f>SUM(AX58)-(AX58*0.02)</f>
        <v>0</v>
      </c>
      <c r="AZ58" s="40">
        <f>SUM(AY58)-(AY58*0.02)</f>
        <v>0</v>
      </c>
      <c r="BA58" s="40">
        <f>SUM(AZ58)-(AZ58*0.02)</f>
        <v>0</v>
      </c>
      <c r="BB58" s="40">
        <f t="shared" ref="BB58:BI58" si="90">SUM(BA58)-(BA58*0.01)</f>
        <v>0</v>
      </c>
      <c r="BC58" s="40">
        <f t="shared" si="90"/>
        <v>0</v>
      </c>
      <c r="BD58" s="40">
        <f t="shared" si="90"/>
        <v>0</v>
      </c>
      <c r="BE58" s="40">
        <f t="shared" si="90"/>
        <v>0</v>
      </c>
      <c r="BF58" s="40">
        <f t="shared" si="90"/>
        <v>0</v>
      </c>
      <c r="BG58" s="40">
        <f t="shared" si="90"/>
        <v>0</v>
      </c>
      <c r="BH58" s="40">
        <f t="shared" si="90"/>
        <v>0</v>
      </c>
      <c r="BI58" s="42">
        <f t="shared" si="90"/>
        <v>0</v>
      </c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1:81" ht="15.75" customHeight="1" x14ac:dyDescent="0.3">
      <c r="A59" s="33" t="s">
        <v>65</v>
      </c>
      <c r="B59" s="7"/>
      <c r="M59" s="9"/>
      <c r="Z59" s="7"/>
      <c r="AK59" s="20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20"/>
      <c r="AX59" s="47">
        <v>0</v>
      </c>
      <c r="AY59" s="40">
        <f>SUM(AX59)-(AX59*0.05)</f>
        <v>0</v>
      </c>
      <c r="AZ59" s="40">
        <f>SUM(AY59)-(AY59*0.02)</f>
        <v>0</v>
      </c>
      <c r="BA59" s="40">
        <f>SUM(AZ59)-(AZ59*0.02)</f>
        <v>0</v>
      </c>
      <c r="BB59" s="40">
        <f>SUM(BA59)-(BA59*0.02)</f>
        <v>0</v>
      </c>
      <c r="BC59" s="40">
        <f t="shared" ref="BC59:BI59" si="91">SUM(BB59)-(BB59*0.01)</f>
        <v>0</v>
      </c>
      <c r="BD59" s="40">
        <f t="shared" si="91"/>
        <v>0</v>
      </c>
      <c r="BE59" s="40">
        <f t="shared" si="91"/>
        <v>0</v>
      </c>
      <c r="BF59" s="40">
        <f t="shared" si="91"/>
        <v>0</v>
      </c>
      <c r="BG59" s="40">
        <f t="shared" si="91"/>
        <v>0</v>
      </c>
      <c r="BH59" s="40">
        <f t="shared" si="91"/>
        <v>0</v>
      </c>
      <c r="BI59" s="40">
        <f t="shared" si="91"/>
        <v>0</v>
      </c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</row>
    <row r="60" spans="1:81" ht="15.75" customHeight="1" x14ac:dyDescent="0.3">
      <c r="A60" s="33" t="s">
        <v>66</v>
      </c>
      <c r="B60" s="7"/>
      <c r="M60" s="9"/>
      <c r="Z60" s="7"/>
      <c r="AK60" s="20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20"/>
      <c r="AX60" s="18"/>
      <c r="AY60" s="47">
        <v>0</v>
      </c>
      <c r="AZ60" s="40">
        <f>SUM(AY60)-(AY60*0.05)</f>
        <v>0</v>
      </c>
      <c r="BA60" s="40">
        <f>SUM(AZ60)-(AZ60*0.02)</f>
        <v>0</v>
      </c>
      <c r="BB60" s="40">
        <f>SUM(BA60)-(BA60*0.02)</f>
        <v>0</v>
      </c>
      <c r="BC60" s="40">
        <f>SUM(BB60)-(BB60*0.02)</f>
        <v>0</v>
      </c>
      <c r="BD60" s="40">
        <f t="shared" ref="BD60:BI60" si="92">SUM(BC60)-(BC60*0.01)</f>
        <v>0</v>
      </c>
      <c r="BE60" s="40">
        <f t="shared" si="92"/>
        <v>0</v>
      </c>
      <c r="BF60" s="40">
        <f t="shared" si="92"/>
        <v>0</v>
      </c>
      <c r="BG60" s="40">
        <f t="shared" si="92"/>
        <v>0</v>
      </c>
      <c r="BH60" s="40">
        <f t="shared" si="92"/>
        <v>0</v>
      </c>
      <c r="BI60" s="40">
        <f t="shared" si="92"/>
        <v>0</v>
      </c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</row>
    <row r="61" spans="1:81" ht="15.75" customHeight="1" x14ac:dyDescent="0.3">
      <c r="A61" s="33" t="s">
        <v>67</v>
      </c>
      <c r="B61" s="7"/>
      <c r="M61" s="9"/>
      <c r="Z61" s="7"/>
      <c r="AK61" s="20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20"/>
      <c r="AX61" s="18"/>
      <c r="AY61" s="19"/>
      <c r="AZ61" s="47">
        <v>0</v>
      </c>
      <c r="BA61" s="40">
        <f>SUM(AZ61)-(AZ61*0.05)</f>
        <v>0</v>
      </c>
      <c r="BB61" s="40">
        <f>SUM(BA61)-(BA61*0.02)</f>
        <v>0</v>
      </c>
      <c r="BC61" s="40">
        <f>SUM(BB61)-(BB61*0.02)</f>
        <v>0</v>
      </c>
      <c r="BD61" s="40">
        <f>SUM(BC61)-(BC61*0.02)</f>
        <v>0</v>
      </c>
      <c r="BE61" s="40">
        <f>SUM(BD61)-(BD61*0.01)</f>
        <v>0</v>
      </c>
      <c r="BF61" s="40">
        <f>SUM(BE61)-(BE61*0.01)</f>
        <v>0</v>
      </c>
      <c r="BG61" s="40">
        <f>SUM(BF61)-(BF61*0.01)</f>
        <v>0</v>
      </c>
      <c r="BH61" s="40">
        <f>SUM(BG61)-(BG61*0.01)</f>
        <v>0</v>
      </c>
      <c r="BI61" s="40">
        <f>SUM(BH61)-(BH61*0.01)</f>
        <v>0</v>
      </c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</row>
    <row r="62" spans="1:81" ht="15.75" customHeight="1" x14ac:dyDescent="0.3">
      <c r="A62" s="33" t="s">
        <v>68</v>
      </c>
      <c r="B62" s="7"/>
      <c r="M62" s="9"/>
      <c r="Z62" s="7"/>
      <c r="AK62" s="20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20"/>
      <c r="AX62" s="18"/>
      <c r="AY62" s="19"/>
      <c r="AZ62" s="19"/>
      <c r="BA62" s="47">
        <v>0</v>
      </c>
      <c r="BB62" s="40">
        <f>SUM(BA62)-(BA62*0.05)</f>
        <v>0</v>
      </c>
      <c r="BC62" s="40">
        <f>SUM(BB62)-(BB62*0.02)</f>
        <v>0</v>
      </c>
      <c r="BD62" s="40">
        <f>SUM(BC62)-(BC62*0.02)</f>
        <v>0</v>
      </c>
      <c r="BE62" s="40">
        <f>SUM(BD62)-(BD62*0.02)</f>
        <v>0</v>
      </c>
      <c r="BF62" s="40">
        <f>SUM(BE62)-(BE62*0.01)</f>
        <v>0</v>
      </c>
      <c r="BG62" s="40">
        <f>SUM(BF62)-(BF62*0.01)</f>
        <v>0</v>
      </c>
      <c r="BH62" s="40">
        <f>SUM(BG62)-(BG62*0.01)</f>
        <v>0</v>
      </c>
      <c r="BI62" s="40">
        <f>SUM(BH62)-(BH62*0.01)</f>
        <v>0</v>
      </c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</row>
    <row r="63" spans="1:81" ht="15.75" customHeight="1" x14ac:dyDescent="0.3">
      <c r="A63" s="33" t="s">
        <v>69</v>
      </c>
      <c r="B63" s="7"/>
      <c r="M63" s="9"/>
      <c r="Z63" s="7"/>
      <c r="AK63" s="20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20"/>
      <c r="AX63" s="18"/>
      <c r="AY63" s="19"/>
      <c r="AZ63" s="19"/>
      <c r="BA63" s="19"/>
      <c r="BB63" s="47">
        <v>0</v>
      </c>
      <c r="BC63" s="40">
        <f>SUM(BB63)-(BB63*0.05)</f>
        <v>0</v>
      </c>
      <c r="BD63" s="40">
        <f>SUM(BC63)-(BC63*0.02)</f>
        <v>0</v>
      </c>
      <c r="BE63" s="40">
        <f>SUM(BD63)-(BD63*0.02)</f>
        <v>0</v>
      </c>
      <c r="BF63" s="40">
        <f>SUM(BE63)-(BE63*0.02)</f>
        <v>0</v>
      </c>
      <c r="BG63" s="40">
        <f>SUM(BF63)-(BF63*0.01)</f>
        <v>0</v>
      </c>
      <c r="BH63" s="40">
        <f>SUM(BG63)-(BG63*0.01)</f>
        <v>0</v>
      </c>
      <c r="BI63" s="40">
        <f>SUM(BH63)-(BH63*0.01)</f>
        <v>0</v>
      </c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</row>
    <row r="64" spans="1:81" ht="15.75" customHeight="1" x14ac:dyDescent="0.3">
      <c r="A64" s="33" t="s">
        <v>70</v>
      </c>
      <c r="B64" s="7"/>
      <c r="M64" s="9"/>
      <c r="Z64" s="7"/>
      <c r="AK64" s="20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20"/>
      <c r="AX64" s="18"/>
      <c r="AY64" s="19"/>
      <c r="AZ64" s="19"/>
      <c r="BA64" s="19"/>
      <c r="BB64" s="19"/>
      <c r="BC64" s="47">
        <v>0</v>
      </c>
      <c r="BD64" s="40">
        <f>SUM(BC64)-(BC64*0.05)</f>
        <v>0</v>
      </c>
      <c r="BE64" s="40">
        <f>SUM(BD64)-(BD64*0.02)</f>
        <v>0</v>
      </c>
      <c r="BF64" s="40">
        <f>SUM(BE64)-(BE64*0.02)</f>
        <v>0</v>
      </c>
      <c r="BG64" s="40">
        <f>SUM(BF64)-(BF64*0.02)</f>
        <v>0</v>
      </c>
      <c r="BH64" s="40">
        <f>SUM(BG64)-(BG64*0.01)</f>
        <v>0</v>
      </c>
      <c r="BI64" s="40">
        <f>SUM(BH64)-(BH64*0.01)</f>
        <v>0</v>
      </c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</row>
    <row r="65" spans="1:81" ht="15.75" customHeight="1" x14ac:dyDescent="0.3">
      <c r="A65" s="33" t="s">
        <v>71</v>
      </c>
      <c r="B65" s="7"/>
      <c r="M65" s="9"/>
      <c r="Z65" s="7"/>
      <c r="AK65" s="20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20"/>
      <c r="AX65" s="18"/>
      <c r="AY65" s="19"/>
      <c r="AZ65" s="19"/>
      <c r="BA65" s="19"/>
      <c r="BB65" s="19"/>
      <c r="BC65" s="19"/>
      <c r="BD65" s="47">
        <v>0</v>
      </c>
      <c r="BE65" s="40">
        <f>SUM(BD65)-(BD65*0.05)</f>
        <v>0</v>
      </c>
      <c r="BF65" s="40">
        <f>SUM(BE65)-(BE65*0.02)</f>
        <v>0</v>
      </c>
      <c r="BG65" s="40">
        <f>SUM(BF65)-(BF65*0.02)</f>
        <v>0</v>
      </c>
      <c r="BH65" s="40">
        <f>SUM(BG65)-(BG65*0.02)</f>
        <v>0</v>
      </c>
      <c r="BI65" s="40">
        <f>SUM(BH65)-(BH65*0.01)</f>
        <v>0</v>
      </c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</row>
    <row r="66" spans="1:81" ht="15.75" customHeight="1" x14ac:dyDescent="0.3">
      <c r="A66" s="33" t="s">
        <v>72</v>
      </c>
      <c r="B66" s="7"/>
      <c r="M66" s="9"/>
      <c r="Z66" s="7"/>
      <c r="AK66" s="20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20"/>
      <c r="AX66" s="18"/>
      <c r="AY66" s="19"/>
      <c r="AZ66" s="19"/>
      <c r="BA66" s="19"/>
      <c r="BB66" s="19"/>
      <c r="BC66" s="19"/>
      <c r="BD66" s="19"/>
      <c r="BE66" s="47">
        <v>0</v>
      </c>
      <c r="BF66" s="40">
        <f>SUM(BE66)-(BE66*0.05)</f>
        <v>0</v>
      </c>
      <c r="BG66" s="40">
        <f>SUM(BF66)-(BF66*0.02)</f>
        <v>0</v>
      </c>
      <c r="BH66" s="40">
        <f>SUM(BG66)-(BG66*0.02)</f>
        <v>0</v>
      </c>
      <c r="BI66" s="40">
        <f>SUM(BH66)-(BH66*0.02)</f>
        <v>0</v>
      </c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</row>
    <row r="67" spans="1:81" ht="15.75" customHeight="1" x14ac:dyDescent="0.3">
      <c r="A67" s="33" t="s">
        <v>73</v>
      </c>
      <c r="B67" s="7"/>
      <c r="M67" s="9"/>
      <c r="Z67" s="7"/>
      <c r="AK67" s="20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20"/>
      <c r="AX67" s="18"/>
      <c r="AY67" s="19"/>
      <c r="AZ67" s="19"/>
      <c r="BA67" s="19"/>
      <c r="BB67" s="19"/>
      <c r="BC67" s="19"/>
      <c r="BD67" s="19"/>
      <c r="BE67" s="19"/>
      <c r="BF67" s="47">
        <v>0</v>
      </c>
      <c r="BG67" s="40">
        <f>SUM(BF67)-(BF67*0.05)</f>
        <v>0</v>
      </c>
      <c r="BH67" s="40">
        <f>SUM(BG67)-(BG67*0.02)</f>
        <v>0</v>
      </c>
      <c r="BI67" s="40">
        <f>SUM(BH67)-(BH67*0.02)</f>
        <v>0</v>
      </c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</row>
    <row r="68" spans="1:81" ht="15.75" customHeight="1" x14ac:dyDescent="0.3">
      <c r="A68" s="33" t="s">
        <v>74</v>
      </c>
      <c r="B68" s="7"/>
      <c r="M68" s="9"/>
      <c r="Z68" s="7"/>
      <c r="AK68" s="20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20"/>
      <c r="AX68" s="18"/>
      <c r="AY68" s="19"/>
      <c r="AZ68" s="19"/>
      <c r="BA68" s="19"/>
      <c r="BB68" s="19"/>
      <c r="BC68" s="19"/>
      <c r="BD68" s="19"/>
      <c r="BE68" s="19"/>
      <c r="BF68" s="19"/>
      <c r="BG68" s="47">
        <v>0</v>
      </c>
      <c r="BH68" s="40">
        <f>SUM(BG68)-(BG68*0.05)</f>
        <v>0</v>
      </c>
      <c r="BI68" s="40">
        <f>SUM(BH68)-(BH68*0.02)</f>
        <v>0</v>
      </c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</row>
    <row r="69" spans="1:81" ht="15.75" customHeight="1" x14ac:dyDescent="0.3">
      <c r="A69" s="33" t="s">
        <v>75</v>
      </c>
      <c r="B69" s="7"/>
      <c r="M69" s="9"/>
      <c r="Z69" s="7"/>
      <c r="AK69" s="20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20"/>
      <c r="AX69" s="18"/>
      <c r="AY69" s="19"/>
      <c r="AZ69" s="19"/>
      <c r="BA69" s="19"/>
      <c r="BB69" s="19"/>
      <c r="BC69" s="19"/>
      <c r="BD69" s="19"/>
      <c r="BE69" s="19"/>
      <c r="BF69" s="19"/>
      <c r="BG69" s="19"/>
      <c r="BH69" s="47">
        <v>0</v>
      </c>
      <c r="BI69" s="40">
        <f>SUM(BH69)-(BH69*0.05)</f>
        <v>0</v>
      </c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</row>
    <row r="70" spans="1:81" ht="15.75" customHeight="1" x14ac:dyDescent="0.3">
      <c r="A70" s="33" t="s">
        <v>76</v>
      </c>
      <c r="B70" s="7"/>
      <c r="M70" s="9"/>
      <c r="Z70" s="7"/>
      <c r="AK70" s="20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20"/>
      <c r="AX70" s="18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47">
        <v>0</v>
      </c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</row>
    <row r="71" spans="1:81" ht="15.75" customHeight="1" x14ac:dyDescent="0.3">
      <c r="B71" s="7"/>
      <c r="M71" s="9"/>
      <c r="Z71" s="7"/>
      <c r="AK71" s="9"/>
      <c r="AW71" s="9"/>
      <c r="AX71" s="7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</row>
    <row r="72" spans="1:81" ht="15.75" customHeight="1" x14ac:dyDescent="0.3">
      <c r="A72" s="52" t="s">
        <v>86</v>
      </c>
      <c r="B72" s="53">
        <f>SUM(B11:B70)</f>
        <v>0</v>
      </c>
      <c r="C72" s="54">
        <f>SUM(C11:C70)</f>
        <v>0</v>
      </c>
      <c r="D72" s="54">
        <f>SUM(D11:D70)</f>
        <v>0</v>
      </c>
      <c r="E72" s="54">
        <f>SUM(E11:E70)</f>
        <v>0</v>
      </c>
      <c r="F72" s="54">
        <f>SUM(F11:F70)</f>
        <v>0</v>
      </c>
      <c r="G72" s="54">
        <f>SUM(G11:G70)</f>
        <v>0</v>
      </c>
      <c r="H72" s="54">
        <f>SUM(H11:H70)</f>
        <v>0</v>
      </c>
      <c r="I72" s="54">
        <f>SUM(I11:I70)</f>
        <v>0</v>
      </c>
      <c r="J72" s="54">
        <f>SUM(J11:J70)</f>
        <v>0</v>
      </c>
      <c r="K72" s="54">
        <f>SUM(K11:K70)</f>
        <v>0</v>
      </c>
      <c r="L72" s="54">
        <f>SUM(L11:L70)</f>
        <v>0</v>
      </c>
      <c r="M72" s="54">
        <f>SUM(M11:M70)</f>
        <v>0</v>
      </c>
      <c r="N72" s="54">
        <f>SUM(N11:N70)</f>
        <v>0</v>
      </c>
      <c r="O72" s="54">
        <f>SUM(O11:O70)</f>
        <v>0</v>
      </c>
      <c r="P72" s="54">
        <f>SUM(P11:P70)</f>
        <v>0</v>
      </c>
      <c r="Q72" s="54">
        <f>SUM(Q11:Q70)</f>
        <v>0</v>
      </c>
      <c r="R72" s="54">
        <f>SUM(R11:R70)</f>
        <v>0</v>
      </c>
      <c r="S72" s="54">
        <f>SUM(S11:S70)</f>
        <v>0</v>
      </c>
      <c r="T72" s="54">
        <f>SUM(T11:T70)</f>
        <v>0</v>
      </c>
      <c r="U72" s="54">
        <f>SUM(U11:U70)</f>
        <v>0</v>
      </c>
      <c r="V72" s="54">
        <f>SUM(V11:V70)</f>
        <v>0</v>
      </c>
      <c r="W72" s="54">
        <f>SUM(W11:W70)</f>
        <v>0</v>
      </c>
      <c r="X72" s="54">
        <f>SUM(X11:X70)</f>
        <v>0</v>
      </c>
      <c r="Y72" s="54">
        <f>SUM(Y11:Y70)</f>
        <v>0</v>
      </c>
      <c r="Z72" s="54">
        <f>SUM(Z11:Z70)</f>
        <v>0</v>
      </c>
      <c r="AA72" s="54">
        <f>SUM(AA11:AA70)</f>
        <v>0</v>
      </c>
      <c r="AB72" s="54">
        <f>SUM(AB11:AB70)</f>
        <v>0</v>
      </c>
      <c r="AC72" s="54">
        <f>SUM(AC11:AC70)</f>
        <v>0</v>
      </c>
      <c r="AD72" s="54">
        <f>SUM(AD11:AD70)</f>
        <v>0</v>
      </c>
      <c r="AE72" s="54">
        <f>SUM(AE11:AE70)</f>
        <v>0</v>
      </c>
      <c r="AF72" s="54">
        <f>SUM(AF11:AF70)</f>
        <v>0</v>
      </c>
      <c r="AG72" s="54">
        <f>SUM(AG11:AG70)</f>
        <v>0</v>
      </c>
      <c r="AH72" s="54">
        <f>SUM(AH11:AH70)</f>
        <v>0</v>
      </c>
      <c r="AI72" s="54">
        <f>SUM(AI11:AI70)</f>
        <v>0</v>
      </c>
      <c r="AJ72" s="54">
        <f>SUM(AJ11:AJ70)</f>
        <v>0</v>
      </c>
      <c r="AK72" s="54">
        <f>SUM(AK11:AK70)</f>
        <v>0</v>
      </c>
      <c r="AL72" s="54">
        <f>SUM(AL11:AL70)</f>
        <v>0</v>
      </c>
      <c r="AM72" s="54">
        <f>SUM(AM11:AM70)</f>
        <v>0</v>
      </c>
      <c r="AN72" s="54">
        <f>SUM(AN11:AN70)</f>
        <v>0</v>
      </c>
      <c r="AO72" s="54">
        <f>SUM(AO11:AO70)</f>
        <v>0</v>
      </c>
      <c r="AP72" s="54">
        <f>SUM(AP11:AP70)</f>
        <v>0</v>
      </c>
      <c r="AQ72" s="54">
        <f>SUM(AQ11:AQ70)</f>
        <v>0</v>
      </c>
      <c r="AR72" s="54">
        <f>SUM(AR11:AR70)</f>
        <v>0</v>
      </c>
      <c r="AS72" s="54">
        <f>SUM(AS11:AS70)</f>
        <v>0</v>
      </c>
      <c r="AT72" s="54">
        <f>SUM(AT11:AT70)</f>
        <v>0</v>
      </c>
      <c r="AU72" s="54">
        <f>SUM(AU11:AU70)</f>
        <v>0</v>
      </c>
      <c r="AV72" s="54">
        <f>SUM(AV11:AV70)</f>
        <v>0</v>
      </c>
      <c r="AW72" s="54">
        <f>SUM(AW11:AW70)</f>
        <v>0</v>
      </c>
      <c r="AX72" s="54">
        <f>SUM(AX11:AX70)</f>
        <v>0</v>
      </c>
      <c r="AY72" s="54">
        <f>SUM(AY11:AY70)</f>
        <v>0</v>
      </c>
      <c r="AZ72" s="54">
        <f>SUM(AZ11:AZ70)</f>
        <v>0</v>
      </c>
      <c r="BA72" s="54">
        <f>SUM(BA11:BA70)</f>
        <v>0</v>
      </c>
      <c r="BB72" s="54">
        <f>SUM(BB11:BB70)</f>
        <v>0</v>
      </c>
      <c r="BC72" s="54">
        <f>SUM(BC11:BC70)</f>
        <v>0</v>
      </c>
      <c r="BD72" s="54">
        <f>SUM(BD11:BD70)</f>
        <v>0</v>
      </c>
      <c r="BE72" s="54">
        <f>SUM(BE11:BE70)</f>
        <v>0</v>
      </c>
      <c r="BF72" s="54">
        <f>SUM(BF11:BF70)</f>
        <v>0</v>
      </c>
      <c r="BG72" s="54">
        <f>SUM(BG11:BG70)</f>
        <v>0</v>
      </c>
      <c r="BH72" s="54">
        <f>SUM(BH11:BH70)</f>
        <v>0</v>
      </c>
      <c r="BI72" s="54">
        <f>SUM(BI11:BI70)</f>
        <v>0</v>
      </c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</row>
    <row r="73" spans="1:81" ht="15.75" customHeight="1" x14ac:dyDescent="0.3">
      <c r="A73" s="52" t="s">
        <v>87</v>
      </c>
      <c r="B73" s="53">
        <f>B72*1.3</f>
        <v>0</v>
      </c>
      <c r="C73" s="53">
        <f t="shared" ref="C73:BI73" si="93">C72*1.3</f>
        <v>0</v>
      </c>
      <c r="D73" s="53">
        <f t="shared" si="93"/>
        <v>0</v>
      </c>
      <c r="E73" s="53">
        <f t="shared" si="93"/>
        <v>0</v>
      </c>
      <c r="F73" s="53">
        <f t="shared" si="93"/>
        <v>0</v>
      </c>
      <c r="G73" s="53">
        <f t="shared" si="93"/>
        <v>0</v>
      </c>
      <c r="H73" s="53">
        <f t="shared" si="93"/>
        <v>0</v>
      </c>
      <c r="I73" s="53">
        <f t="shared" si="93"/>
        <v>0</v>
      </c>
      <c r="J73" s="53">
        <f t="shared" si="93"/>
        <v>0</v>
      </c>
      <c r="K73" s="53">
        <f t="shared" si="93"/>
        <v>0</v>
      </c>
      <c r="L73" s="53">
        <f t="shared" si="93"/>
        <v>0</v>
      </c>
      <c r="M73" s="53">
        <f t="shared" si="93"/>
        <v>0</v>
      </c>
      <c r="N73" s="53">
        <f t="shared" si="93"/>
        <v>0</v>
      </c>
      <c r="O73" s="53">
        <f t="shared" si="93"/>
        <v>0</v>
      </c>
      <c r="P73" s="53">
        <f t="shared" si="93"/>
        <v>0</v>
      </c>
      <c r="Q73" s="53">
        <f t="shared" si="93"/>
        <v>0</v>
      </c>
      <c r="R73" s="53">
        <f t="shared" si="93"/>
        <v>0</v>
      </c>
      <c r="S73" s="53">
        <f t="shared" si="93"/>
        <v>0</v>
      </c>
      <c r="T73" s="53">
        <f t="shared" si="93"/>
        <v>0</v>
      </c>
      <c r="U73" s="53">
        <f t="shared" si="93"/>
        <v>0</v>
      </c>
      <c r="V73" s="53">
        <f t="shared" si="93"/>
        <v>0</v>
      </c>
      <c r="W73" s="53">
        <f t="shared" si="93"/>
        <v>0</v>
      </c>
      <c r="X73" s="53">
        <f t="shared" si="93"/>
        <v>0</v>
      </c>
      <c r="Y73" s="53">
        <f t="shared" si="93"/>
        <v>0</v>
      </c>
      <c r="Z73" s="53">
        <f t="shared" si="93"/>
        <v>0</v>
      </c>
      <c r="AA73" s="53">
        <f t="shared" si="93"/>
        <v>0</v>
      </c>
      <c r="AB73" s="53">
        <f t="shared" si="93"/>
        <v>0</v>
      </c>
      <c r="AC73" s="53">
        <f t="shared" si="93"/>
        <v>0</v>
      </c>
      <c r="AD73" s="53">
        <f t="shared" si="93"/>
        <v>0</v>
      </c>
      <c r="AE73" s="53">
        <f t="shared" si="93"/>
        <v>0</v>
      </c>
      <c r="AF73" s="53">
        <f t="shared" si="93"/>
        <v>0</v>
      </c>
      <c r="AG73" s="53">
        <f t="shared" si="93"/>
        <v>0</v>
      </c>
      <c r="AH73" s="53">
        <f t="shared" si="93"/>
        <v>0</v>
      </c>
      <c r="AI73" s="53">
        <f t="shared" si="93"/>
        <v>0</v>
      </c>
      <c r="AJ73" s="53">
        <f t="shared" si="93"/>
        <v>0</v>
      </c>
      <c r="AK73" s="53">
        <f t="shared" si="93"/>
        <v>0</v>
      </c>
      <c r="AL73" s="53">
        <f t="shared" si="93"/>
        <v>0</v>
      </c>
      <c r="AM73" s="53">
        <f t="shared" si="93"/>
        <v>0</v>
      </c>
      <c r="AN73" s="53">
        <f t="shared" si="93"/>
        <v>0</v>
      </c>
      <c r="AO73" s="53">
        <f t="shared" si="93"/>
        <v>0</v>
      </c>
      <c r="AP73" s="53">
        <f t="shared" si="93"/>
        <v>0</v>
      </c>
      <c r="AQ73" s="53">
        <f t="shared" si="93"/>
        <v>0</v>
      </c>
      <c r="AR73" s="53">
        <f t="shared" si="93"/>
        <v>0</v>
      </c>
      <c r="AS73" s="53">
        <f t="shared" si="93"/>
        <v>0</v>
      </c>
      <c r="AT73" s="53">
        <f t="shared" si="93"/>
        <v>0</v>
      </c>
      <c r="AU73" s="53">
        <f t="shared" si="93"/>
        <v>0</v>
      </c>
      <c r="AV73" s="53">
        <f t="shared" si="93"/>
        <v>0</v>
      </c>
      <c r="AW73" s="53">
        <f t="shared" si="93"/>
        <v>0</v>
      </c>
      <c r="AX73" s="53">
        <f t="shared" si="93"/>
        <v>0</v>
      </c>
      <c r="AY73" s="53">
        <f t="shared" si="93"/>
        <v>0</v>
      </c>
      <c r="AZ73" s="53">
        <f t="shared" si="93"/>
        <v>0</v>
      </c>
      <c r="BA73" s="53">
        <f t="shared" si="93"/>
        <v>0</v>
      </c>
      <c r="BB73" s="53">
        <f t="shared" si="93"/>
        <v>0</v>
      </c>
      <c r="BC73" s="53">
        <f t="shared" si="93"/>
        <v>0</v>
      </c>
      <c r="BD73" s="53">
        <f t="shared" si="93"/>
        <v>0</v>
      </c>
      <c r="BE73" s="53">
        <f t="shared" si="93"/>
        <v>0</v>
      </c>
      <c r="BF73" s="53">
        <f t="shared" si="93"/>
        <v>0</v>
      </c>
      <c r="BG73" s="53">
        <f t="shared" si="93"/>
        <v>0</v>
      </c>
      <c r="BH73" s="53">
        <f t="shared" si="93"/>
        <v>0</v>
      </c>
      <c r="BI73" s="53">
        <f t="shared" si="93"/>
        <v>0</v>
      </c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 ht="15.75" customHeight="1" x14ac:dyDescent="0.3">
      <c r="A74" s="52" t="s">
        <v>88</v>
      </c>
      <c r="B74" s="30">
        <v>4.33</v>
      </c>
      <c r="C74" s="30">
        <v>4.33</v>
      </c>
      <c r="D74" s="30">
        <v>4.33</v>
      </c>
      <c r="E74" s="30">
        <v>4.33</v>
      </c>
      <c r="F74" s="30">
        <v>4.33</v>
      </c>
      <c r="G74" s="30">
        <v>4.33</v>
      </c>
      <c r="H74" s="30">
        <v>4.33</v>
      </c>
      <c r="I74" s="30">
        <v>4.33</v>
      </c>
      <c r="J74" s="30">
        <v>4.33</v>
      </c>
      <c r="K74" s="30">
        <v>4.33</v>
      </c>
      <c r="L74" s="30">
        <v>4.33</v>
      </c>
      <c r="M74" s="30">
        <v>4.33</v>
      </c>
      <c r="N74" s="30">
        <v>4.33</v>
      </c>
      <c r="O74" s="30">
        <v>4.33</v>
      </c>
      <c r="P74" s="30">
        <v>4.33</v>
      </c>
      <c r="Q74" s="30">
        <v>4.33</v>
      </c>
      <c r="R74" s="30">
        <v>4.33</v>
      </c>
      <c r="S74" s="30">
        <v>4.33</v>
      </c>
      <c r="T74" s="30">
        <v>4.33</v>
      </c>
      <c r="U74" s="30">
        <v>4.33</v>
      </c>
      <c r="V74" s="30">
        <v>4.33</v>
      </c>
      <c r="W74" s="30">
        <v>4.33</v>
      </c>
      <c r="X74" s="30">
        <v>4.33</v>
      </c>
      <c r="Y74" s="30">
        <v>4.33</v>
      </c>
      <c r="Z74" s="30">
        <v>4.33</v>
      </c>
      <c r="AA74" s="30">
        <v>4.33</v>
      </c>
      <c r="AB74" s="30">
        <v>4.33</v>
      </c>
      <c r="AC74" s="30">
        <v>4.33</v>
      </c>
      <c r="AD74" s="30">
        <v>4.33</v>
      </c>
      <c r="AE74" s="30">
        <v>4.33</v>
      </c>
      <c r="AF74" s="30">
        <v>4.33</v>
      </c>
      <c r="AG74" s="30">
        <v>4.33</v>
      </c>
      <c r="AH74" s="30">
        <v>4.33</v>
      </c>
      <c r="AI74" s="30">
        <v>4.33</v>
      </c>
      <c r="AJ74" s="30">
        <v>4.33</v>
      </c>
      <c r="AK74" s="30">
        <v>4.33</v>
      </c>
      <c r="AL74" s="30">
        <v>4.33</v>
      </c>
      <c r="AM74" s="30">
        <v>4.33</v>
      </c>
      <c r="AN74" s="30">
        <v>4.33</v>
      </c>
      <c r="AO74" s="30">
        <v>4.33</v>
      </c>
      <c r="AP74" s="30">
        <v>4.33</v>
      </c>
      <c r="AQ74" s="30">
        <v>4.33</v>
      </c>
      <c r="AR74" s="30">
        <v>4.33</v>
      </c>
      <c r="AS74" s="30">
        <v>4.33</v>
      </c>
      <c r="AT74" s="30">
        <v>4.33</v>
      </c>
      <c r="AU74" s="30">
        <v>4.33</v>
      </c>
      <c r="AV74" s="30">
        <v>4.33</v>
      </c>
      <c r="AW74" s="30">
        <v>4.33</v>
      </c>
      <c r="AX74" s="30">
        <v>4.33</v>
      </c>
      <c r="AY74" s="30">
        <v>4.33</v>
      </c>
      <c r="AZ74" s="30">
        <v>4.33</v>
      </c>
      <c r="BA74" s="30">
        <v>4.33</v>
      </c>
      <c r="BB74" s="30">
        <v>4.33</v>
      </c>
      <c r="BC74" s="30">
        <v>4.33</v>
      </c>
      <c r="BD74" s="30">
        <v>4.33</v>
      </c>
      <c r="BE74" s="30">
        <v>4.33</v>
      </c>
      <c r="BF74" s="30">
        <v>4.33</v>
      </c>
      <c r="BG74" s="30">
        <v>4.33</v>
      </c>
      <c r="BH74" s="30">
        <v>4.33</v>
      </c>
      <c r="BI74" s="30">
        <v>4.33</v>
      </c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 ht="15.75" customHeight="1" x14ac:dyDescent="0.3">
      <c r="A75" s="52" t="s">
        <v>89</v>
      </c>
      <c r="B75" s="55">
        <v>1</v>
      </c>
      <c r="C75" s="55">
        <v>1</v>
      </c>
      <c r="D75" s="55">
        <v>1</v>
      </c>
      <c r="E75" s="55">
        <v>1</v>
      </c>
      <c r="F75" s="55">
        <v>1</v>
      </c>
      <c r="G75" s="55">
        <v>1</v>
      </c>
      <c r="H75" s="55">
        <v>1</v>
      </c>
      <c r="I75" s="55">
        <v>1</v>
      </c>
      <c r="J75" s="55">
        <v>1</v>
      </c>
      <c r="K75" s="55">
        <v>1</v>
      </c>
      <c r="L75" s="55">
        <v>1</v>
      </c>
      <c r="M75" s="55">
        <v>1</v>
      </c>
      <c r="N75" s="55">
        <v>1</v>
      </c>
      <c r="O75" s="55">
        <v>1</v>
      </c>
      <c r="P75" s="55">
        <v>1</v>
      </c>
      <c r="Q75" s="55">
        <v>1</v>
      </c>
      <c r="R75" s="55">
        <v>1</v>
      </c>
      <c r="S75" s="55">
        <v>1</v>
      </c>
      <c r="T75" s="55">
        <v>1</v>
      </c>
      <c r="U75" s="55">
        <v>1</v>
      </c>
      <c r="V75" s="55">
        <v>1</v>
      </c>
      <c r="W75" s="55">
        <v>1</v>
      </c>
      <c r="X75" s="55">
        <v>1</v>
      </c>
      <c r="Y75" s="55">
        <v>1</v>
      </c>
      <c r="Z75" s="55">
        <v>1</v>
      </c>
      <c r="AA75" s="55">
        <v>1</v>
      </c>
      <c r="AB75" s="55">
        <v>1</v>
      </c>
      <c r="AC75" s="55">
        <v>1</v>
      </c>
      <c r="AD75" s="55">
        <v>1</v>
      </c>
      <c r="AE75" s="55">
        <v>1</v>
      </c>
      <c r="AF75" s="55">
        <v>1</v>
      </c>
      <c r="AG75" s="55">
        <v>1</v>
      </c>
      <c r="AH75" s="55">
        <v>1</v>
      </c>
      <c r="AI75" s="55">
        <v>1</v>
      </c>
      <c r="AJ75" s="55">
        <v>1</v>
      </c>
      <c r="AK75" s="55">
        <v>1</v>
      </c>
      <c r="AL75" s="55">
        <v>1</v>
      </c>
      <c r="AM75" s="55">
        <v>1</v>
      </c>
      <c r="AN75" s="55">
        <v>1</v>
      </c>
      <c r="AO75" s="55">
        <v>1</v>
      </c>
      <c r="AP75" s="55">
        <v>1</v>
      </c>
      <c r="AQ75" s="55">
        <v>1</v>
      </c>
      <c r="AR75" s="55">
        <v>1</v>
      </c>
      <c r="AS75" s="55">
        <v>1</v>
      </c>
      <c r="AT75" s="55">
        <v>1</v>
      </c>
      <c r="AU75" s="55">
        <v>1</v>
      </c>
      <c r="AV75" s="55">
        <v>1</v>
      </c>
      <c r="AW75" s="55">
        <v>1</v>
      </c>
      <c r="AX75" s="55">
        <v>1</v>
      </c>
      <c r="AY75" s="55">
        <v>1</v>
      </c>
      <c r="AZ75" s="55">
        <v>1</v>
      </c>
      <c r="BA75" s="55">
        <v>1</v>
      </c>
      <c r="BB75" s="55">
        <v>1</v>
      </c>
      <c r="BC75" s="55">
        <v>1</v>
      </c>
      <c r="BD75" s="55">
        <v>1</v>
      </c>
      <c r="BE75" s="55">
        <v>1</v>
      </c>
      <c r="BF75" s="55">
        <v>1</v>
      </c>
      <c r="BG75" s="55">
        <v>1</v>
      </c>
      <c r="BH75" s="55">
        <v>1</v>
      </c>
      <c r="BI75" s="55">
        <v>1</v>
      </c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 ht="15.75" customHeight="1" x14ac:dyDescent="0.3">
      <c r="A76" s="5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59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2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59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59"/>
      <c r="AX76" s="2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 ht="15.75" customHeight="1" x14ac:dyDescent="0.3">
      <c r="A77" s="60" t="s">
        <v>90</v>
      </c>
      <c r="B77" s="55">
        <f t="shared" ref="B77:BI77" si="94">B73*B74*B75</f>
        <v>0</v>
      </c>
      <c r="C77" s="56">
        <f t="shared" si="94"/>
        <v>0</v>
      </c>
      <c r="D77" s="56">
        <f t="shared" si="94"/>
        <v>0</v>
      </c>
      <c r="E77" s="56">
        <f t="shared" si="94"/>
        <v>0</v>
      </c>
      <c r="F77" s="56">
        <f t="shared" si="94"/>
        <v>0</v>
      </c>
      <c r="G77" s="56">
        <f t="shared" si="94"/>
        <v>0</v>
      </c>
      <c r="H77" s="56">
        <f t="shared" si="94"/>
        <v>0</v>
      </c>
      <c r="I77" s="56">
        <f t="shared" si="94"/>
        <v>0</v>
      </c>
      <c r="J77" s="56">
        <f t="shared" si="94"/>
        <v>0</v>
      </c>
      <c r="K77" s="56">
        <f t="shared" si="94"/>
        <v>0</v>
      </c>
      <c r="L77" s="56">
        <f t="shared" si="94"/>
        <v>0</v>
      </c>
      <c r="M77" s="57">
        <f t="shared" si="94"/>
        <v>0</v>
      </c>
      <c r="N77" s="56">
        <f t="shared" si="94"/>
        <v>0</v>
      </c>
      <c r="O77" s="56">
        <f t="shared" si="94"/>
        <v>0</v>
      </c>
      <c r="P77" s="56">
        <f t="shared" si="94"/>
        <v>0</v>
      </c>
      <c r="Q77" s="56">
        <f t="shared" si="94"/>
        <v>0</v>
      </c>
      <c r="R77" s="56">
        <f t="shared" si="94"/>
        <v>0</v>
      </c>
      <c r="S77" s="56">
        <f t="shared" si="94"/>
        <v>0</v>
      </c>
      <c r="T77" s="56">
        <f t="shared" si="94"/>
        <v>0</v>
      </c>
      <c r="U77" s="56">
        <f t="shared" si="94"/>
        <v>0</v>
      </c>
      <c r="V77" s="56">
        <f t="shared" si="94"/>
        <v>0</v>
      </c>
      <c r="W77" s="56">
        <f t="shared" si="94"/>
        <v>0</v>
      </c>
      <c r="X77" s="56">
        <f t="shared" si="94"/>
        <v>0</v>
      </c>
      <c r="Y77" s="56">
        <f t="shared" si="94"/>
        <v>0</v>
      </c>
      <c r="Z77" s="55">
        <f t="shared" si="94"/>
        <v>0</v>
      </c>
      <c r="AA77" s="56">
        <f t="shared" si="94"/>
        <v>0</v>
      </c>
      <c r="AB77" s="56">
        <f t="shared" si="94"/>
        <v>0</v>
      </c>
      <c r="AC77" s="56">
        <f t="shared" si="94"/>
        <v>0</v>
      </c>
      <c r="AD77" s="56">
        <f t="shared" si="94"/>
        <v>0</v>
      </c>
      <c r="AE77" s="56">
        <f t="shared" si="94"/>
        <v>0</v>
      </c>
      <c r="AF77" s="56">
        <f t="shared" si="94"/>
        <v>0</v>
      </c>
      <c r="AG77" s="56">
        <f t="shared" si="94"/>
        <v>0</v>
      </c>
      <c r="AH77" s="56">
        <f t="shared" si="94"/>
        <v>0</v>
      </c>
      <c r="AI77" s="56">
        <f t="shared" si="94"/>
        <v>0</v>
      </c>
      <c r="AJ77" s="56">
        <f t="shared" si="94"/>
        <v>0</v>
      </c>
      <c r="AK77" s="57">
        <f t="shared" si="94"/>
        <v>0</v>
      </c>
      <c r="AL77" s="56">
        <f t="shared" si="94"/>
        <v>0</v>
      </c>
      <c r="AM77" s="56">
        <f t="shared" si="94"/>
        <v>0</v>
      </c>
      <c r="AN77" s="56">
        <f t="shared" si="94"/>
        <v>0</v>
      </c>
      <c r="AO77" s="56">
        <f t="shared" si="94"/>
        <v>0</v>
      </c>
      <c r="AP77" s="56">
        <f t="shared" si="94"/>
        <v>0</v>
      </c>
      <c r="AQ77" s="56">
        <f t="shared" si="94"/>
        <v>0</v>
      </c>
      <c r="AR77" s="56">
        <f t="shared" si="94"/>
        <v>0</v>
      </c>
      <c r="AS77" s="56">
        <f t="shared" si="94"/>
        <v>0</v>
      </c>
      <c r="AT77" s="56">
        <f t="shared" si="94"/>
        <v>0</v>
      </c>
      <c r="AU77" s="56">
        <f t="shared" si="94"/>
        <v>0</v>
      </c>
      <c r="AV77" s="56">
        <f t="shared" si="94"/>
        <v>0</v>
      </c>
      <c r="AW77" s="57">
        <f t="shared" si="94"/>
        <v>0</v>
      </c>
      <c r="AX77" s="55">
        <f t="shared" si="94"/>
        <v>0</v>
      </c>
      <c r="AY77" s="56">
        <f t="shared" si="94"/>
        <v>0</v>
      </c>
      <c r="AZ77" s="56">
        <f t="shared" si="94"/>
        <v>0</v>
      </c>
      <c r="BA77" s="56">
        <f t="shared" si="94"/>
        <v>0</v>
      </c>
      <c r="BB77" s="56">
        <f t="shared" si="94"/>
        <v>0</v>
      </c>
      <c r="BC77" s="56">
        <f t="shared" si="94"/>
        <v>0</v>
      </c>
      <c r="BD77" s="56">
        <f t="shared" si="94"/>
        <v>0</v>
      </c>
      <c r="BE77" s="56">
        <f t="shared" si="94"/>
        <v>0</v>
      </c>
      <c r="BF77" s="56">
        <f t="shared" si="94"/>
        <v>0</v>
      </c>
      <c r="BG77" s="56">
        <f t="shared" si="94"/>
        <v>0</v>
      </c>
      <c r="BH77" s="56">
        <f t="shared" si="94"/>
        <v>0</v>
      </c>
      <c r="BI77" s="56">
        <f t="shared" si="94"/>
        <v>0</v>
      </c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</row>
    <row r="78" spans="1:81" ht="15.75" customHeight="1" x14ac:dyDescent="0.3">
      <c r="A78" s="61"/>
      <c r="B78" s="62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63">
        <f>+M79-B79</f>
        <v>0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>
        <f>+Y79-N79</f>
        <v>0</v>
      </c>
      <c r="Z78" s="62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63">
        <f>+AK79-Z79</f>
        <v>0</v>
      </c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63"/>
      <c r="AX78" s="62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</row>
    <row r="79" spans="1:81" ht="15.75" customHeight="1" x14ac:dyDescent="0.3">
      <c r="A79" s="64" t="s">
        <v>91</v>
      </c>
      <c r="B79" s="65">
        <f>B72</f>
        <v>0</v>
      </c>
      <c r="C79" s="65">
        <f t="shared" ref="C79:BI79" si="95">C72</f>
        <v>0</v>
      </c>
      <c r="D79" s="65">
        <f t="shared" si="95"/>
        <v>0</v>
      </c>
      <c r="E79" s="65">
        <f t="shared" si="95"/>
        <v>0</v>
      </c>
      <c r="F79" s="65">
        <f t="shared" si="95"/>
        <v>0</v>
      </c>
      <c r="G79" s="65">
        <f t="shared" si="95"/>
        <v>0</v>
      </c>
      <c r="H79" s="65">
        <f t="shared" si="95"/>
        <v>0</v>
      </c>
      <c r="I79" s="65">
        <f t="shared" si="95"/>
        <v>0</v>
      </c>
      <c r="J79" s="65">
        <f t="shared" si="95"/>
        <v>0</v>
      </c>
      <c r="K79" s="65">
        <f t="shared" si="95"/>
        <v>0</v>
      </c>
      <c r="L79" s="65">
        <f t="shared" si="95"/>
        <v>0</v>
      </c>
      <c r="M79" s="65">
        <f t="shared" si="95"/>
        <v>0</v>
      </c>
      <c r="N79" s="65">
        <f t="shared" si="95"/>
        <v>0</v>
      </c>
      <c r="O79" s="65">
        <f t="shared" si="95"/>
        <v>0</v>
      </c>
      <c r="P79" s="65">
        <f t="shared" si="95"/>
        <v>0</v>
      </c>
      <c r="Q79" s="65">
        <f t="shared" si="95"/>
        <v>0</v>
      </c>
      <c r="R79" s="65">
        <f t="shared" si="95"/>
        <v>0</v>
      </c>
      <c r="S79" s="65">
        <f t="shared" si="95"/>
        <v>0</v>
      </c>
      <c r="T79" s="65">
        <f t="shared" si="95"/>
        <v>0</v>
      </c>
      <c r="U79" s="65">
        <f t="shared" si="95"/>
        <v>0</v>
      </c>
      <c r="V79" s="65">
        <f t="shared" si="95"/>
        <v>0</v>
      </c>
      <c r="W79" s="65">
        <f t="shared" si="95"/>
        <v>0</v>
      </c>
      <c r="X79" s="65">
        <f t="shared" si="95"/>
        <v>0</v>
      </c>
      <c r="Y79" s="65">
        <f t="shared" si="95"/>
        <v>0</v>
      </c>
      <c r="Z79" s="65">
        <f t="shared" si="95"/>
        <v>0</v>
      </c>
      <c r="AA79" s="65">
        <f t="shared" si="95"/>
        <v>0</v>
      </c>
      <c r="AB79" s="65">
        <f t="shared" si="95"/>
        <v>0</v>
      </c>
      <c r="AC79" s="65">
        <f t="shared" si="95"/>
        <v>0</v>
      </c>
      <c r="AD79" s="65">
        <f t="shared" si="95"/>
        <v>0</v>
      </c>
      <c r="AE79" s="65">
        <f t="shared" si="95"/>
        <v>0</v>
      </c>
      <c r="AF79" s="65">
        <f t="shared" si="95"/>
        <v>0</v>
      </c>
      <c r="AG79" s="65">
        <f t="shared" si="95"/>
        <v>0</v>
      </c>
      <c r="AH79" s="65">
        <f t="shared" si="95"/>
        <v>0</v>
      </c>
      <c r="AI79" s="65">
        <f t="shared" si="95"/>
        <v>0</v>
      </c>
      <c r="AJ79" s="65">
        <f t="shared" si="95"/>
        <v>0</v>
      </c>
      <c r="AK79" s="65">
        <f t="shared" si="95"/>
        <v>0</v>
      </c>
      <c r="AL79" s="65">
        <f t="shared" si="95"/>
        <v>0</v>
      </c>
      <c r="AM79" s="65">
        <f t="shared" si="95"/>
        <v>0</v>
      </c>
      <c r="AN79" s="65">
        <f t="shared" si="95"/>
        <v>0</v>
      </c>
      <c r="AO79" s="65">
        <f t="shared" si="95"/>
        <v>0</v>
      </c>
      <c r="AP79" s="65">
        <f t="shared" si="95"/>
        <v>0</v>
      </c>
      <c r="AQ79" s="65">
        <f t="shared" si="95"/>
        <v>0</v>
      </c>
      <c r="AR79" s="65">
        <f t="shared" si="95"/>
        <v>0</v>
      </c>
      <c r="AS79" s="65">
        <f t="shared" si="95"/>
        <v>0</v>
      </c>
      <c r="AT79" s="65">
        <f t="shared" si="95"/>
        <v>0</v>
      </c>
      <c r="AU79" s="65">
        <f t="shared" si="95"/>
        <v>0</v>
      </c>
      <c r="AV79" s="65">
        <f t="shared" si="95"/>
        <v>0</v>
      </c>
      <c r="AW79" s="65">
        <f t="shared" si="95"/>
        <v>0</v>
      </c>
      <c r="AX79" s="65">
        <f t="shared" si="95"/>
        <v>0</v>
      </c>
      <c r="AY79" s="65">
        <f t="shared" si="95"/>
        <v>0</v>
      </c>
      <c r="AZ79" s="65">
        <f t="shared" si="95"/>
        <v>0</v>
      </c>
      <c r="BA79" s="65">
        <f t="shared" si="95"/>
        <v>0</v>
      </c>
      <c r="BB79" s="65">
        <f t="shared" si="95"/>
        <v>0</v>
      </c>
      <c r="BC79" s="65">
        <f t="shared" si="95"/>
        <v>0</v>
      </c>
      <c r="BD79" s="65">
        <f t="shared" si="95"/>
        <v>0</v>
      </c>
      <c r="BE79" s="65">
        <f t="shared" si="95"/>
        <v>0</v>
      </c>
      <c r="BF79" s="65">
        <f t="shared" si="95"/>
        <v>0</v>
      </c>
      <c r="BG79" s="65">
        <f t="shared" si="95"/>
        <v>0</v>
      </c>
      <c r="BH79" s="65">
        <f t="shared" si="95"/>
        <v>0</v>
      </c>
      <c r="BI79" s="65">
        <f t="shared" si="95"/>
        <v>0</v>
      </c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 ht="15.75" customHeight="1" x14ac:dyDescent="0.3">
      <c r="A80" s="64" t="s">
        <v>92</v>
      </c>
      <c r="B80" s="65">
        <f>B73</f>
        <v>0</v>
      </c>
      <c r="C80" s="65">
        <f t="shared" ref="C80:BI80" si="96">C73</f>
        <v>0</v>
      </c>
      <c r="D80" s="65">
        <f t="shared" si="96"/>
        <v>0</v>
      </c>
      <c r="E80" s="65">
        <f t="shared" si="96"/>
        <v>0</v>
      </c>
      <c r="F80" s="65">
        <f t="shared" si="96"/>
        <v>0</v>
      </c>
      <c r="G80" s="65">
        <f t="shared" si="96"/>
        <v>0</v>
      </c>
      <c r="H80" s="65">
        <f t="shared" si="96"/>
        <v>0</v>
      </c>
      <c r="I80" s="65">
        <f t="shared" si="96"/>
        <v>0</v>
      </c>
      <c r="J80" s="65">
        <f t="shared" si="96"/>
        <v>0</v>
      </c>
      <c r="K80" s="65">
        <f t="shared" si="96"/>
        <v>0</v>
      </c>
      <c r="L80" s="65">
        <f t="shared" si="96"/>
        <v>0</v>
      </c>
      <c r="M80" s="65">
        <f t="shared" si="96"/>
        <v>0</v>
      </c>
      <c r="N80" s="65">
        <f t="shared" si="96"/>
        <v>0</v>
      </c>
      <c r="O80" s="65">
        <f t="shared" si="96"/>
        <v>0</v>
      </c>
      <c r="P80" s="65">
        <f t="shared" si="96"/>
        <v>0</v>
      </c>
      <c r="Q80" s="65">
        <f t="shared" si="96"/>
        <v>0</v>
      </c>
      <c r="R80" s="65">
        <f t="shared" si="96"/>
        <v>0</v>
      </c>
      <c r="S80" s="65">
        <f t="shared" si="96"/>
        <v>0</v>
      </c>
      <c r="T80" s="65">
        <f t="shared" si="96"/>
        <v>0</v>
      </c>
      <c r="U80" s="65">
        <f t="shared" si="96"/>
        <v>0</v>
      </c>
      <c r="V80" s="65">
        <f t="shared" si="96"/>
        <v>0</v>
      </c>
      <c r="W80" s="65">
        <f t="shared" si="96"/>
        <v>0</v>
      </c>
      <c r="X80" s="65">
        <f t="shared" si="96"/>
        <v>0</v>
      </c>
      <c r="Y80" s="65">
        <f t="shared" si="96"/>
        <v>0</v>
      </c>
      <c r="Z80" s="65">
        <f t="shared" si="96"/>
        <v>0</v>
      </c>
      <c r="AA80" s="65">
        <f t="shared" si="96"/>
        <v>0</v>
      </c>
      <c r="AB80" s="65">
        <f t="shared" si="96"/>
        <v>0</v>
      </c>
      <c r="AC80" s="65">
        <f t="shared" si="96"/>
        <v>0</v>
      </c>
      <c r="AD80" s="65">
        <f t="shared" si="96"/>
        <v>0</v>
      </c>
      <c r="AE80" s="65">
        <f t="shared" si="96"/>
        <v>0</v>
      </c>
      <c r="AF80" s="65">
        <f t="shared" si="96"/>
        <v>0</v>
      </c>
      <c r="AG80" s="65">
        <f t="shared" si="96"/>
        <v>0</v>
      </c>
      <c r="AH80" s="65">
        <f t="shared" si="96"/>
        <v>0</v>
      </c>
      <c r="AI80" s="65">
        <f t="shared" si="96"/>
        <v>0</v>
      </c>
      <c r="AJ80" s="65">
        <f t="shared" si="96"/>
        <v>0</v>
      </c>
      <c r="AK80" s="65">
        <f t="shared" si="96"/>
        <v>0</v>
      </c>
      <c r="AL80" s="65">
        <f t="shared" si="96"/>
        <v>0</v>
      </c>
      <c r="AM80" s="65">
        <f t="shared" si="96"/>
        <v>0</v>
      </c>
      <c r="AN80" s="65">
        <f t="shared" si="96"/>
        <v>0</v>
      </c>
      <c r="AO80" s="65">
        <f t="shared" si="96"/>
        <v>0</v>
      </c>
      <c r="AP80" s="65">
        <f t="shared" si="96"/>
        <v>0</v>
      </c>
      <c r="AQ80" s="65">
        <f t="shared" si="96"/>
        <v>0</v>
      </c>
      <c r="AR80" s="65">
        <f t="shared" si="96"/>
        <v>0</v>
      </c>
      <c r="AS80" s="65">
        <f t="shared" si="96"/>
        <v>0</v>
      </c>
      <c r="AT80" s="65">
        <f t="shared" si="96"/>
        <v>0</v>
      </c>
      <c r="AU80" s="65">
        <f t="shared" si="96"/>
        <v>0</v>
      </c>
      <c r="AV80" s="65">
        <f t="shared" si="96"/>
        <v>0</v>
      </c>
      <c r="AW80" s="65">
        <f t="shared" si="96"/>
        <v>0</v>
      </c>
      <c r="AX80" s="65">
        <f t="shared" si="96"/>
        <v>0</v>
      </c>
      <c r="AY80" s="65">
        <f t="shared" si="96"/>
        <v>0</v>
      </c>
      <c r="AZ80" s="65">
        <f t="shared" si="96"/>
        <v>0</v>
      </c>
      <c r="BA80" s="65">
        <f t="shared" si="96"/>
        <v>0</v>
      </c>
      <c r="BB80" s="65">
        <f t="shared" si="96"/>
        <v>0</v>
      </c>
      <c r="BC80" s="65">
        <f t="shared" si="96"/>
        <v>0</v>
      </c>
      <c r="BD80" s="65">
        <f t="shared" si="96"/>
        <v>0</v>
      </c>
      <c r="BE80" s="65">
        <f t="shared" si="96"/>
        <v>0</v>
      </c>
      <c r="BF80" s="65">
        <f t="shared" si="96"/>
        <v>0</v>
      </c>
      <c r="BG80" s="65">
        <f t="shared" si="96"/>
        <v>0</v>
      </c>
      <c r="BH80" s="65">
        <f t="shared" si="96"/>
        <v>0</v>
      </c>
      <c r="BI80" s="65">
        <f t="shared" si="96"/>
        <v>0</v>
      </c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 ht="15.75" customHeight="1" x14ac:dyDescent="0.3">
      <c r="A81" s="68" t="s">
        <v>93</v>
      </c>
      <c r="B81" s="30">
        <v>4.33</v>
      </c>
      <c r="C81" s="30">
        <v>4.33</v>
      </c>
      <c r="D81" s="30">
        <v>4.33</v>
      </c>
      <c r="E81" s="30">
        <v>4.33</v>
      </c>
      <c r="F81" s="30">
        <v>4.33</v>
      </c>
      <c r="G81" s="30">
        <v>4.33</v>
      </c>
      <c r="H81" s="30">
        <v>4.33</v>
      </c>
      <c r="I81" s="30">
        <v>4.33</v>
      </c>
      <c r="J81" s="30">
        <v>4.33</v>
      </c>
      <c r="K81" s="30">
        <v>4.33</v>
      </c>
      <c r="L81" s="30">
        <v>4.33</v>
      </c>
      <c r="M81" s="30">
        <v>4.33</v>
      </c>
      <c r="N81" s="30">
        <v>4.33</v>
      </c>
      <c r="O81" s="30">
        <v>4.33</v>
      </c>
      <c r="P81" s="30">
        <v>4.33</v>
      </c>
      <c r="Q81" s="30">
        <v>4.33</v>
      </c>
      <c r="R81" s="30">
        <v>4.33</v>
      </c>
      <c r="S81" s="30">
        <v>4.33</v>
      </c>
      <c r="T81" s="30">
        <v>4.33</v>
      </c>
      <c r="U81" s="30">
        <v>4.33</v>
      </c>
      <c r="V81" s="30">
        <v>4.33</v>
      </c>
      <c r="W81" s="30">
        <v>4.33</v>
      </c>
      <c r="X81" s="30">
        <v>4.33</v>
      </c>
      <c r="Y81" s="30">
        <v>4.33</v>
      </c>
      <c r="Z81" s="30">
        <v>4.33</v>
      </c>
      <c r="AA81" s="30">
        <v>4.33</v>
      </c>
      <c r="AB81" s="30">
        <v>4.33</v>
      </c>
      <c r="AC81" s="30">
        <v>4.33</v>
      </c>
      <c r="AD81" s="30">
        <v>4.33</v>
      </c>
      <c r="AE81" s="30">
        <v>4.33</v>
      </c>
      <c r="AF81" s="30">
        <v>4.33</v>
      </c>
      <c r="AG81" s="30">
        <v>4.33</v>
      </c>
      <c r="AH81" s="30">
        <v>4.33</v>
      </c>
      <c r="AI81" s="30">
        <v>4.33</v>
      </c>
      <c r="AJ81" s="30">
        <v>4.33</v>
      </c>
      <c r="AK81" s="30">
        <v>4.33</v>
      </c>
      <c r="AL81" s="30">
        <v>4.33</v>
      </c>
      <c r="AM81" s="30">
        <v>4.33</v>
      </c>
      <c r="AN81" s="30">
        <v>4.33</v>
      </c>
      <c r="AO81" s="30">
        <v>4.33</v>
      </c>
      <c r="AP81" s="30">
        <v>4.33</v>
      </c>
      <c r="AQ81" s="30">
        <v>4.33</v>
      </c>
      <c r="AR81" s="30">
        <v>4.33</v>
      </c>
      <c r="AS81" s="30">
        <v>4.33</v>
      </c>
      <c r="AT81" s="30">
        <v>4.33</v>
      </c>
      <c r="AU81" s="30">
        <v>4.33</v>
      </c>
      <c r="AV81" s="30">
        <v>4.33</v>
      </c>
      <c r="AW81" s="30">
        <v>4.33</v>
      </c>
      <c r="AX81" s="30">
        <v>4.33</v>
      </c>
      <c r="AY81" s="30">
        <v>4.33</v>
      </c>
      <c r="AZ81" s="30">
        <v>4.33</v>
      </c>
      <c r="BA81" s="30">
        <v>4.33</v>
      </c>
      <c r="BB81" s="30">
        <v>4.33</v>
      </c>
      <c r="BC81" s="30">
        <v>4.33</v>
      </c>
      <c r="BD81" s="30">
        <v>4.33</v>
      </c>
      <c r="BE81" s="30">
        <v>4.33</v>
      </c>
      <c r="BF81" s="30">
        <v>4.33</v>
      </c>
      <c r="BG81" s="30">
        <v>4.33</v>
      </c>
      <c r="BH81" s="30">
        <v>4.33</v>
      </c>
      <c r="BI81" s="30">
        <v>4.33</v>
      </c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 ht="15.75" customHeight="1" x14ac:dyDescent="0.3">
      <c r="A82" s="69" t="s">
        <v>94</v>
      </c>
      <c r="B82" s="65">
        <f t="shared" ref="B82:BI82" si="97">B80*B81</f>
        <v>0</v>
      </c>
      <c r="C82" s="66">
        <f t="shared" si="97"/>
        <v>0</v>
      </c>
      <c r="D82" s="66">
        <f t="shared" si="97"/>
        <v>0</v>
      </c>
      <c r="E82" s="66">
        <f t="shared" si="97"/>
        <v>0</v>
      </c>
      <c r="F82" s="66">
        <f t="shared" si="97"/>
        <v>0</v>
      </c>
      <c r="G82" s="66">
        <f t="shared" si="97"/>
        <v>0</v>
      </c>
      <c r="H82" s="66">
        <f t="shared" si="97"/>
        <v>0</v>
      </c>
      <c r="I82" s="66">
        <f t="shared" si="97"/>
        <v>0</v>
      </c>
      <c r="J82" s="66">
        <f t="shared" si="97"/>
        <v>0</v>
      </c>
      <c r="K82" s="66">
        <f t="shared" si="97"/>
        <v>0</v>
      </c>
      <c r="L82" s="66">
        <f t="shared" si="97"/>
        <v>0</v>
      </c>
      <c r="M82" s="67">
        <f t="shared" si="97"/>
        <v>0</v>
      </c>
      <c r="N82" s="66">
        <f t="shared" si="97"/>
        <v>0</v>
      </c>
      <c r="O82" s="66">
        <f t="shared" si="97"/>
        <v>0</v>
      </c>
      <c r="P82" s="66">
        <f t="shared" si="97"/>
        <v>0</v>
      </c>
      <c r="Q82" s="66">
        <f t="shared" si="97"/>
        <v>0</v>
      </c>
      <c r="R82" s="66">
        <f t="shared" si="97"/>
        <v>0</v>
      </c>
      <c r="S82" s="66">
        <f t="shared" si="97"/>
        <v>0</v>
      </c>
      <c r="T82" s="66">
        <f t="shared" si="97"/>
        <v>0</v>
      </c>
      <c r="U82" s="66">
        <f t="shared" si="97"/>
        <v>0</v>
      </c>
      <c r="V82" s="66">
        <f t="shared" si="97"/>
        <v>0</v>
      </c>
      <c r="W82" s="66">
        <f t="shared" si="97"/>
        <v>0</v>
      </c>
      <c r="X82" s="66">
        <f t="shared" si="97"/>
        <v>0</v>
      </c>
      <c r="Y82" s="66">
        <f t="shared" si="97"/>
        <v>0</v>
      </c>
      <c r="Z82" s="65">
        <f t="shared" si="97"/>
        <v>0</v>
      </c>
      <c r="AA82" s="66">
        <f t="shared" si="97"/>
        <v>0</v>
      </c>
      <c r="AB82" s="66">
        <f t="shared" si="97"/>
        <v>0</v>
      </c>
      <c r="AC82" s="66">
        <f t="shared" si="97"/>
        <v>0</v>
      </c>
      <c r="AD82" s="66">
        <f t="shared" si="97"/>
        <v>0</v>
      </c>
      <c r="AE82" s="66">
        <f t="shared" si="97"/>
        <v>0</v>
      </c>
      <c r="AF82" s="66">
        <f t="shared" si="97"/>
        <v>0</v>
      </c>
      <c r="AG82" s="66">
        <f t="shared" si="97"/>
        <v>0</v>
      </c>
      <c r="AH82" s="66">
        <f t="shared" si="97"/>
        <v>0</v>
      </c>
      <c r="AI82" s="66">
        <f t="shared" si="97"/>
        <v>0</v>
      </c>
      <c r="AJ82" s="66">
        <f t="shared" si="97"/>
        <v>0</v>
      </c>
      <c r="AK82" s="67">
        <f t="shared" si="97"/>
        <v>0</v>
      </c>
      <c r="AL82" s="66">
        <f t="shared" si="97"/>
        <v>0</v>
      </c>
      <c r="AM82" s="66">
        <f t="shared" si="97"/>
        <v>0</v>
      </c>
      <c r="AN82" s="66">
        <f t="shared" si="97"/>
        <v>0</v>
      </c>
      <c r="AO82" s="66">
        <f t="shared" si="97"/>
        <v>0</v>
      </c>
      <c r="AP82" s="66">
        <f t="shared" si="97"/>
        <v>0</v>
      </c>
      <c r="AQ82" s="66">
        <f t="shared" si="97"/>
        <v>0</v>
      </c>
      <c r="AR82" s="66">
        <f t="shared" si="97"/>
        <v>0</v>
      </c>
      <c r="AS82" s="66">
        <f t="shared" si="97"/>
        <v>0</v>
      </c>
      <c r="AT82" s="66">
        <f t="shared" si="97"/>
        <v>0</v>
      </c>
      <c r="AU82" s="66">
        <f t="shared" si="97"/>
        <v>0</v>
      </c>
      <c r="AV82" s="66">
        <f t="shared" si="97"/>
        <v>0</v>
      </c>
      <c r="AW82" s="67">
        <f t="shared" si="97"/>
        <v>0</v>
      </c>
      <c r="AX82" s="65">
        <f t="shared" si="97"/>
        <v>0</v>
      </c>
      <c r="AY82" s="66">
        <f t="shared" si="97"/>
        <v>0</v>
      </c>
      <c r="AZ82" s="66">
        <f t="shared" si="97"/>
        <v>0</v>
      </c>
      <c r="BA82" s="66">
        <f t="shared" si="97"/>
        <v>0</v>
      </c>
      <c r="BB82" s="66">
        <f t="shared" si="97"/>
        <v>0</v>
      </c>
      <c r="BC82" s="66">
        <f t="shared" si="97"/>
        <v>0</v>
      </c>
      <c r="BD82" s="66">
        <f t="shared" si="97"/>
        <v>0</v>
      </c>
      <c r="BE82" s="66">
        <f t="shared" si="97"/>
        <v>0</v>
      </c>
      <c r="BF82" s="66">
        <f t="shared" si="97"/>
        <v>0</v>
      </c>
      <c r="BG82" s="66">
        <f t="shared" si="97"/>
        <v>0</v>
      </c>
      <c r="BH82" s="66">
        <f t="shared" si="97"/>
        <v>0</v>
      </c>
      <c r="BI82" s="66">
        <f t="shared" si="97"/>
        <v>0</v>
      </c>
    </row>
    <row r="83" spans="1:81" ht="15.75" customHeight="1" x14ac:dyDescent="0.3">
      <c r="A83" s="70" t="s">
        <v>95</v>
      </c>
      <c r="B83" s="71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72">
        <f>SUM(B82:M82)</f>
        <v>0</v>
      </c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>
        <f>SUM(N82:Y82)</f>
        <v>0</v>
      </c>
      <c r="Z83" s="71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72">
        <f>SUM(Z82:AK82)</f>
        <v>0</v>
      </c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72">
        <f>SUM(AL82:AW82)</f>
        <v>0</v>
      </c>
      <c r="AX83" s="71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>
        <f>SUM(AX82:BI82)</f>
        <v>0</v>
      </c>
    </row>
    <row r="84" spans="1:81" ht="15.75" customHeight="1" x14ac:dyDescent="0.3">
      <c r="A84" s="73" t="s">
        <v>96</v>
      </c>
      <c r="B84" s="55">
        <v>1</v>
      </c>
      <c r="C84" s="55">
        <v>1</v>
      </c>
      <c r="D84" s="55">
        <v>1</v>
      </c>
      <c r="E84" s="55">
        <v>1</v>
      </c>
      <c r="F84" s="55">
        <v>1</v>
      </c>
      <c r="G84" s="55">
        <v>1</v>
      </c>
      <c r="H84" s="55">
        <v>1</v>
      </c>
      <c r="I84" s="55">
        <v>1</v>
      </c>
      <c r="J84" s="55">
        <v>1</v>
      </c>
      <c r="K84" s="55">
        <v>1</v>
      </c>
      <c r="L84" s="55">
        <v>1</v>
      </c>
      <c r="M84" s="55">
        <v>1</v>
      </c>
      <c r="N84" s="55">
        <v>1</v>
      </c>
      <c r="O84" s="55">
        <v>1</v>
      </c>
      <c r="P84" s="55">
        <v>1</v>
      </c>
      <c r="Q84" s="55">
        <v>1</v>
      </c>
      <c r="R84" s="55">
        <v>1</v>
      </c>
      <c r="S84" s="55">
        <v>1</v>
      </c>
      <c r="T84" s="55">
        <v>1</v>
      </c>
      <c r="U84" s="55">
        <v>1</v>
      </c>
      <c r="V84" s="55">
        <v>1</v>
      </c>
      <c r="W84" s="55">
        <v>1</v>
      </c>
      <c r="X84" s="55">
        <v>1</v>
      </c>
      <c r="Y84" s="55">
        <v>1</v>
      </c>
      <c r="Z84" s="55">
        <v>1</v>
      </c>
      <c r="AA84" s="55">
        <v>1</v>
      </c>
      <c r="AB84" s="55">
        <v>1</v>
      </c>
      <c r="AC84" s="55">
        <v>1</v>
      </c>
      <c r="AD84" s="55">
        <v>1</v>
      </c>
      <c r="AE84" s="55">
        <v>1</v>
      </c>
      <c r="AF84" s="55">
        <v>1</v>
      </c>
      <c r="AG84" s="55">
        <v>1</v>
      </c>
      <c r="AH84" s="55">
        <v>1</v>
      </c>
      <c r="AI84" s="55">
        <v>1</v>
      </c>
      <c r="AJ84" s="55">
        <v>1</v>
      </c>
      <c r="AK84" s="55">
        <v>1</v>
      </c>
      <c r="AL84" s="55">
        <v>1</v>
      </c>
      <c r="AM84" s="55">
        <v>1</v>
      </c>
      <c r="AN84" s="55">
        <v>1</v>
      </c>
      <c r="AO84" s="55">
        <v>1</v>
      </c>
      <c r="AP84" s="55">
        <v>1</v>
      </c>
      <c r="AQ84" s="55">
        <v>1</v>
      </c>
      <c r="AR84" s="55">
        <v>1</v>
      </c>
      <c r="AS84" s="55">
        <v>1</v>
      </c>
      <c r="AT84" s="55">
        <v>1</v>
      </c>
      <c r="AU84" s="55">
        <v>1</v>
      </c>
      <c r="AV84" s="55">
        <v>1</v>
      </c>
      <c r="AW84" s="55">
        <v>1</v>
      </c>
      <c r="AX84" s="55">
        <v>1</v>
      </c>
      <c r="AY84" s="55">
        <v>1</v>
      </c>
      <c r="AZ84" s="55">
        <v>1</v>
      </c>
      <c r="BA84" s="55">
        <v>1</v>
      </c>
      <c r="BB84" s="55">
        <v>1</v>
      </c>
      <c r="BC84" s="55">
        <v>1</v>
      </c>
      <c r="BD84" s="55">
        <v>1</v>
      </c>
      <c r="BE84" s="55">
        <v>1</v>
      </c>
      <c r="BF84" s="55">
        <v>1</v>
      </c>
      <c r="BG84" s="55">
        <v>1</v>
      </c>
      <c r="BH84" s="55">
        <v>1</v>
      </c>
      <c r="BI84" s="55">
        <v>1</v>
      </c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</row>
    <row r="85" spans="1:81" ht="15.75" customHeight="1" x14ac:dyDescent="0.3">
      <c r="A85" s="74" t="s">
        <v>97</v>
      </c>
      <c r="B85" s="75">
        <f t="shared" ref="B85:BI85" si="98">B82*B84</f>
        <v>0</v>
      </c>
      <c r="C85" s="76">
        <f t="shared" si="98"/>
        <v>0</v>
      </c>
      <c r="D85" s="76">
        <f t="shared" si="98"/>
        <v>0</v>
      </c>
      <c r="E85" s="76">
        <f t="shared" si="98"/>
        <v>0</v>
      </c>
      <c r="F85" s="76">
        <f t="shared" si="98"/>
        <v>0</v>
      </c>
      <c r="G85" s="76">
        <f t="shared" si="98"/>
        <v>0</v>
      </c>
      <c r="H85" s="76">
        <f t="shared" si="98"/>
        <v>0</v>
      </c>
      <c r="I85" s="76">
        <f t="shared" si="98"/>
        <v>0</v>
      </c>
      <c r="J85" s="76">
        <f t="shared" si="98"/>
        <v>0</v>
      </c>
      <c r="K85" s="76">
        <f t="shared" si="98"/>
        <v>0</v>
      </c>
      <c r="L85" s="76">
        <f t="shared" si="98"/>
        <v>0</v>
      </c>
      <c r="M85" s="77">
        <f t="shared" si="98"/>
        <v>0</v>
      </c>
      <c r="N85" s="76">
        <f t="shared" si="98"/>
        <v>0</v>
      </c>
      <c r="O85" s="76">
        <f t="shared" si="98"/>
        <v>0</v>
      </c>
      <c r="P85" s="76">
        <f t="shared" si="98"/>
        <v>0</v>
      </c>
      <c r="Q85" s="76">
        <f t="shared" si="98"/>
        <v>0</v>
      </c>
      <c r="R85" s="76">
        <f t="shared" si="98"/>
        <v>0</v>
      </c>
      <c r="S85" s="76">
        <f t="shared" si="98"/>
        <v>0</v>
      </c>
      <c r="T85" s="76">
        <f t="shared" si="98"/>
        <v>0</v>
      </c>
      <c r="U85" s="76">
        <f t="shared" si="98"/>
        <v>0</v>
      </c>
      <c r="V85" s="76">
        <f t="shared" si="98"/>
        <v>0</v>
      </c>
      <c r="W85" s="76">
        <f t="shared" si="98"/>
        <v>0</v>
      </c>
      <c r="X85" s="76">
        <f t="shared" si="98"/>
        <v>0</v>
      </c>
      <c r="Y85" s="76">
        <f t="shared" si="98"/>
        <v>0</v>
      </c>
      <c r="Z85" s="75">
        <f t="shared" si="98"/>
        <v>0</v>
      </c>
      <c r="AA85" s="76">
        <f t="shared" si="98"/>
        <v>0</v>
      </c>
      <c r="AB85" s="76">
        <f t="shared" si="98"/>
        <v>0</v>
      </c>
      <c r="AC85" s="76">
        <f t="shared" si="98"/>
        <v>0</v>
      </c>
      <c r="AD85" s="76">
        <f t="shared" si="98"/>
        <v>0</v>
      </c>
      <c r="AE85" s="76">
        <f t="shared" si="98"/>
        <v>0</v>
      </c>
      <c r="AF85" s="76">
        <f t="shared" si="98"/>
        <v>0</v>
      </c>
      <c r="AG85" s="76">
        <f t="shared" si="98"/>
        <v>0</v>
      </c>
      <c r="AH85" s="76">
        <f t="shared" si="98"/>
        <v>0</v>
      </c>
      <c r="AI85" s="76">
        <f t="shared" si="98"/>
        <v>0</v>
      </c>
      <c r="AJ85" s="76">
        <f t="shared" si="98"/>
        <v>0</v>
      </c>
      <c r="AK85" s="77">
        <f t="shared" si="98"/>
        <v>0</v>
      </c>
      <c r="AL85" s="76">
        <f t="shared" si="98"/>
        <v>0</v>
      </c>
      <c r="AM85" s="76">
        <f t="shared" si="98"/>
        <v>0</v>
      </c>
      <c r="AN85" s="76">
        <f t="shared" si="98"/>
        <v>0</v>
      </c>
      <c r="AO85" s="76">
        <f t="shared" si="98"/>
        <v>0</v>
      </c>
      <c r="AP85" s="76">
        <f t="shared" si="98"/>
        <v>0</v>
      </c>
      <c r="AQ85" s="76">
        <f t="shared" si="98"/>
        <v>0</v>
      </c>
      <c r="AR85" s="76">
        <f t="shared" si="98"/>
        <v>0</v>
      </c>
      <c r="AS85" s="76">
        <f t="shared" si="98"/>
        <v>0</v>
      </c>
      <c r="AT85" s="76">
        <f t="shared" si="98"/>
        <v>0</v>
      </c>
      <c r="AU85" s="76">
        <f t="shared" si="98"/>
        <v>0</v>
      </c>
      <c r="AV85" s="76">
        <f t="shared" si="98"/>
        <v>0</v>
      </c>
      <c r="AW85" s="77">
        <f t="shared" si="98"/>
        <v>0</v>
      </c>
      <c r="AX85" s="75">
        <f t="shared" si="98"/>
        <v>0</v>
      </c>
      <c r="AY85" s="76">
        <f t="shared" si="98"/>
        <v>0</v>
      </c>
      <c r="AZ85" s="76">
        <f t="shared" si="98"/>
        <v>0</v>
      </c>
      <c r="BA85" s="76">
        <f t="shared" si="98"/>
        <v>0</v>
      </c>
      <c r="BB85" s="76">
        <f t="shared" si="98"/>
        <v>0</v>
      </c>
      <c r="BC85" s="76">
        <f t="shared" si="98"/>
        <v>0</v>
      </c>
      <c r="BD85" s="76">
        <f t="shared" si="98"/>
        <v>0</v>
      </c>
      <c r="BE85" s="76">
        <f t="shared" si="98"/>
        <v>0</v>
      </c>
      <c r="BF85" s="76">
        <f t="shared" si="98"/>
        <v>0</v>
      </c>
      <c r="BG85" s="76">
        <f t="shared" si="98"/>
        <v>0</v>
      </c>
      <c r="BH85" s="76">
        <f t="shared" si="98"/>
        <v>0</v>
      </c>
      <c r="BI85" s="76">
        <f t="shared" si="98"/>
        <v>0</v>
      </c>
    </row>
    <row r="86" spans="1:81" ht="15.75" customHeight="1" x14ac:dyDescent="0.3">
      <c r="A86" s="172"/>
      <c r="B86" s="171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73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71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73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73"/>
      <c r="AX86" s="171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</row>
    <row r="87" spans="1:81" ht="15.75" customHeight="1" x14ac:dyDescent="0.3">
      <c r="A87" s="8" t="s">
        <v>98</v>
      </c>
      <c r="B87" s="62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63"/>
      <c r="Z87" s="7"/>
      <c r="AK87" s="9"/>
      <c r="AW87" s="9"/>
      <c r="AX87" s="7"/>
    </row>
    <row r="88" spans="1:81" ht="15.75" customHeight="1" x14ac:dyDescent="0.3">
      <c r="A88" s="14" t="s">
        <v>99</v>
      </c>
      <c r="B88" s="71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7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2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59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59"/>
      <c r="AX88" s="2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</row>
    <row r="89" spans="1:81" ht="15.75" customHeight="1" x14ac:dyDescent="0.3"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59"/>
      <c r="Z89" s="7"/>
      <c r="AK89" s="9"/>
      <c r="AW89" s="9"/>
      <c r="AX89" s="7"/>
    </row>
    <row r="90" spans="1:81" ht="15.75" customHeight="1" x14ac:dyDescent="0.3">
      <c r="A90" s="129" t="str">
        <f>A6</f>
        <v>Channel 1</v>
      </c>
      <c r="B90" s="71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71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71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71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71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</row>
    <row r="91" spans="1:81" ht="15.75" customHeight="1" x14ac:dyDescent="0.3">
      <c r="A91" s="202" t="s">
        <v>127</v>
      </c>
      <c r="B91" s="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20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2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59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59"/>
      <c r="AX91" s="2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</row>
    <row r="92" spans="1:81" ht="15.75" customHeight="1" x14ac:dyDescent="0.3">
      <c r="A92" s="202" t="s">
        <v>127</v>
      </c>
      <c r="B92" s="71"/>
      <c r="C92" s="24"/>
      <c r="D92" s="24"/>
      <c r="E92" s="24"/>
      <c r="F92" s="24"/>
      <c r="G92" s="24"/>
      <c r="H92" s="24"/>
      <c r="I92" s="24"/>
      <c r="J92" s="24"/>
      <c r="K92" s="24"/>
      <c r="L92" s="3"/>
      <c r="M92" s="59"/>
      <c r="N92" s="24"/>
      <c r="O92" s="24"/>
      <c r="P92" s="24"/>
      <c r="Q92" s="24"/>
      <c r="R92" s="24"/>
      <c r="S92" s="24"/>
      <c r="T92" s="24"/>
      <c r="U92" s="3"/>
      <c r="V92" s="3"/>
      <c r="W92" s="3"/>
      <c r="X92" s="3"/>
      <c r="Y92" s="3"/>
      <c r="Z92" s="71"/>
      <c r="AA92" s="24"/>
      <c r="AB92" s="24"/>
      <c r="AC92" s="24"/>
      <c r="AD92" s="24"/>
      <c r="AE92" s="24"/>
      <c r="AF92" s="3"/>
      <c r="AG92" s="3"/>
      <c r="AH92" s="3"/>
      <c r="AI92" s="3"/>
      <c r="AJ92" s="3"/>
      <c r="AK92" s="59"/>
      <c r="AL92" s="24"/>
      <c r="AM92" s="24"/>
      <c r="AN92" s="24"/>
      <c r="AO92" s="24"/>
      <c r="AP92" s="24"/>
      <c r="AQ92" s="24"/>
      <c r="AR92" s="3"/>
      <c r="AS92" s="3"/>
      <c r="AT92" s="3"/>
      <c r="AU92" s="3"/>
      <c r="AV92" s="3"/>
      <c r="AW92" s="59"/>
      <c r="AX92" s="71"/>
      <c r="AY92" s="24"/>
      <c r="AZ92" s="24"/>
      <c r="BA92" s="24"/>
      <c r="BB92" s="24"/>
      <c r="BC92" s="24"/>
      <c r="BD92" s="3"/>
      <c r="BE92" s="3"/>
      <c r="BF92" s="3"/>
      <c r="BG92" s="3"/>
      <c r="BH92" s="3"/>
      <c r="BI92" s="3"/>
    </row>
    <row r="93" spans="1:81" ht="15.75" customHeight="1" x14ac:dyDescent="0.3">
      <c r="A93" s="15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59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2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59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59"/>
      <c r="AX93" s="2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81" ht="15.75" customHeight="1" x14ac:dyDescent="0.3">
      <c r="A94" s="15" t="s">
        <v>97</v>
      </c>
      <c r="B94" s="78">
        <f>SUM(B90:B92)</f>
        <v>0</v>
      </c>
      <c r="C94" s="79">
        <f>SUM(C90:C92)</f>
        <v>0</v>
      </c>
      <c r="D94" s="79">
        <f>SUM(D90:D92)</f>
        <v>0</v>
      </c>
      <c r="E94" s="79">
        <f>SUM(E90:E92)</f>
        <v>0</v>
      </c>
      <c r="F94" s="79">
        <f>SUM(F90:F92)</f>
        <v>0</v>
      </c>
      <c r="G94" s="79">
        <f>SUM(G90:G92)</f>
        <v>0</v>
      </c>
      <c r="H94" s="79">
        <f>SUM(H90:H92)</f>
        <v>0</v>
      </c>
      <c r="I94" s="79">
        <f>SUM(I90:I92)</f>
        <v>0</v>
      </c>
      <c r="J94" s="79">
        <f>SUM(J90:J92)</f>
        <v>0</v>
      </c>
      <c r="K94" s="79">
        <f>SUM(K90:K92)</f>
        <v>0</v>
      </c>
      <c r="L94" s="79">
        <f>SUM(L90:L92)</f>
        <v>0</v>
      </c>
      <c r="M94" s="80">
        <f>SUM(M90:M92)</f>
        <v>0</v>
      </c>
      <c r="N94" s="79">
        <f>SUM(N90:N92)</f>
        <v>0</v>
      </c>
      <c r="O94" s="79">
        <f>SUM(O90:O92)</f>
        <v>0</v>
      </c>
      <c r="P94" s="79">
        <f>SUM(P90:P92)</f>
        <v>0</v>
      </c>
      <c r="Q94" s="79">
        <f>SUM(Q90:Q92)</f>
        <v>0</v>
      </c>
      <c r="R94" s="79">
        <f>SUM(R90:R92)</f>
        <v>0</v>
      </c>
      <c r="S94" s="79">
        <f>SUM(S90:S92)</f>
        <v>0</v>
      </c>
      <c r="T94" s="79">
        <f>SUM(T90:T92)</f>
        <v>0</v>
      </c>
      <c r="U94" s="79">
        <f>SUM(U90:U92)</f>
        <v>0</v>
      </c>
      <c r="V94" s="79">
        <f>SUM(V90:V92)</f>
        <v>0</v>
      </c>
      <c r="W94" s="79">
        <f>SUM(W90:W92)</f>
        <v>0</v>
      </c>
      <c r="X94" s="79">
        <f>SUM(X90:X92)</f>
        <v>0</v>
      </c>
      <c r="Y94" s="79">
        <f>SUM(Y90:Y92)</f>
        <v>0</v>
      </c>
      <c r="Z94" s="78">
        <f>SUM(Z90:Z92)</f>
        <v>0</v>
      </c>
      <c r="AA94" s="79">
        <f>SUM(AA90:AA92)</f>
        <v>0</v>
      </c>
      <c r="AB94" s="79">
        <f>SUM(AB90:AB92)</f>
        <v>0</v>
      </c>
      <c r="AC94" s="79">
        <f>SUM(AC90:AC92)</f>
        <v>0</v>
      </c>
      <c r="AD94" s="79">
        <f>SUM(AD90:AD92)</f>
        <v>0</v>
      </c>
      <c r="AE94" s="79">
        <f>SUM(AE90:AE92)</f>
        <v>0</v>
      </c>
      <c r="AF94" s="79">
        <f>SUM(AF90:AF92)</f>
        <v>0</v>
      </c>
      <c r="AG94" s="79">
        <f>SUM(AG90:AG92)</f>
        <v>0</v>
      </c>
      <c r="AH94" s="79">
        <f>SUM(AH90:AH92)</f>
        <v>0</v>
      </c>
      <c r="AI94" s="79">
        <f>SUM(AI90:AI92)</f>
        <v>0</v>
      </c>
      <c r="AJ94" s="79">
        <f>SUM(AJ90:AJ92)</f>
        <v>0</v>
      </c>
      <c r="AK94" s="80">
        <f>SUM(AK90:AK92)</f>
        <v>0</v>
      </c>
      <c r="AL94" s="81">
        <f>SUM(AL90:AL92)</f>
        <v>0</v>
      </c>
      <c r="AM94" s="81">
        <f>SUM(AM90:AM92)</f>
        <v>0</v>
      </c>
      <c r="AN94" s="81">
        <f>SUM(AN90:AN92)</f>
        <v>0</v>
      </c>
      <c r="AO94" s="81">
        <f>SUM(AO90:AO92)</f>
        <v>0</v>
      </c>
      <c r="AP94" s="81">
        <f>SUM(AP90:AP92)</f>
        <v>0</v>
      </c>
      <c r="AQ94" s="81">
        <f>SUM(AQ90:AQ92)</f>
        <v>0</v>
      </c>
      <c r="AR94" s="81">
        <f>SUM(AR90:AR92)</f>
        <v>0</v>
      </c>
      <c r="AS94" s="81">
        <f>SUM(AS90:AS92)</f>
        <v>0</v>
      </c>
      <c r="AT94" s="81">
        <f>SUM(AT90:AT92)</f>
        <v>0</v>
      </c>
      <c r="AU94" s="81">
        <f>SUM(AU90:AU92)</f>
        <v>0</v>
      </c>
      <c r="AV94" s="81">
        <f>SUM(AV90:AV92)</f>
        <v>0</v>
      </c>
      <c r="AW94" s="82">
        <f>SUM(AW90:AW92)</f>
        <v>0</v>
      </c>
      <c r="AX94" s="83">
        <f>SUM(AX90:AX92)</f>
        <v>0</v>
      </c>
      <c r="AY94" s="81">
        <f>SUM(AY90:AY92)</f>
        <v>0</v>
      </c>
      <c r="AZ94" s="81">
        <f>SUM(AZ90:AZ92)</f>
        <v>0</v>
      </c>
      <c r="BA94" s="81">
        <f>SUM(BA90:BA92)</f>
        <v>0</v>
      </c>
      <c r="BB94" s="81">
        <f>SUM(BB90:BB92)</f>
        <v>0</v>
      </c>
      <c r="BC94" s="81">
        <f>SUM(BC90:BC92)</f>
        <v>0</v>
      </c>
      <c r="BD94" s="81">
        <f>SUM(BD90:BD92)</f>
        <v>0</v>
      </c>
      <c r="BE94" s="81">
        <f>SUM(BE90:BE92)</f>
        <v>0</v>
      </c>
      <c r="BF94" s="81">
        <f>SUM(BF90:BF92)</f>
        <v>0</v>
      </c>
      <c r="BG94" s="81">
        <f>SUM(BG90:BG92)</f>
        <v>0</v>
      </c>
      <c r="BH94" s="81">
        <f>SUM(BH90:BH92)</f>
        <v>0</v>
      </c>
      <c r="BI94" s="81">
        <f>SUM(BI90:BI92)</f>
        <v>0</v>
      </c>
    </row>
    <row r="95" spans="1:81" ht="15.75" customHeight="1" x14ac:dyDescent="0.3">
      <c r="A95" s="15"/>
      <c r="B95" s="84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6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7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9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9"/>
      <c r="AX95" s="87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</row>
    <row r="96" spans="1:81" ht="15.75" customHeight="1" x14ac:dyDescent="0.3">
      <c r="A96" s="15"/>
      <c r="B96" s="62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63"/>
      <c r="Z96" s="7"/>
      <c r="AK96" s="9"/>
      <c r="AW96" s="9"/>
      <c r="AX96" s="7"/>
      <c r="BK96" s="115" t="s">
        <v>110</v>
      </c>
    </row>
    <row r="97" spans="1:81" ht="15.75" customHeight="1" x14ac:dyDescent="0.3">
      <c r="A97" s="15" t="str">
        <f>A90</f>
        <v>Channel 1</v>
      </c>
      <c r="B97" s="205">
        <f>B90*$BK97</f>
        <v>0</v>
      </c>
      <c r="C97" s="205">
        <f>C90*$BK97</f>
        <v>0</v>
      </c>
      <c r="D97" s="205">
        <f>D90*$BK97</f>
        <v>0</v>
      </c>
      <c r="E97" s="205">
        <f>E90*$BK97</f>
        <v>0</v>
      </c>
      <c r="F97" s="205">
        <f>F90*$BK97</f>
        <v>0</v>
      </c>
      <c r="G97" s="205">
        <f>G90*$BK97</f>
        <v>0</v>
      </c>
      <c r="H97" s="205">
        <f>H90*$BK97</f>
        <v>0</v>
      </c>
      <c r="I97" s="205">
        <f>I90*$BK97</f>
        <v>0</v>
      </c>
      <c r="J97" s="205">
        <f>J90*$BK97</f>
        <v>0</v>
      </c>
      <c r="K97" s="205">
        <f>K90*$BK97</f>
        <v>0</v>
      </c>
      <c r="L97" s="205">
        <f>L90*$BK97</f>
        <v>0</v>
      </c>
      <c r="M97" s="206">
        <f>M90*$BK97</f>
        <v>0</v>
      </c>
      <c r="N97" s="207">
        <f>N90*$BK97</f>
        <v>0</v>
      </c>
      <c r="O97" s="207">
        <f>O90*$BK97</f>
        <v>0</v>
      </c>
      <c r="P97" s="207">
        <f>P90*$BK97</f>
        <v>0</v>
      </c>
      <c r="Q97" s="207">
        <f>Q90*$BK97</f>
        <v>0</v>
      </c>
      <c r="R97" s="207">
        <f>R90*$BK97</f>
        <v>0</v>
      </c>
      <c r="S97" s="207">
        <f>S90*$BK97</f>
        <v>0</v>
      </c>
      <c r="T97" s="207">
        <f>T90*$BK97</f>
        <v>0</v>
      </c>
      <c r="U97" s="207">
        <f>U90*$BK97</f>
        <v>0</v>
      </c>
      <c r="V97" s="207">
        <f>V90*$BK97</f>
        <v>0</v>
      </c>
      <c r="W97" s="207">
        <f>W90*$BK97</f>
        <v>0</v>
      </c>
      <c r="X97" s="207">
        <f>X90*$BK97</f>
        <v>0</v>
      </c>
      <c r="Y97" s="207">
        <f>Y90*$BK97</f>
        <v>0</v>
      </c>
      <c r="Z97" s="208">
        <f>Z90*$BK97</f>
        <v>0</v>
      </c>
      <c r="AA97" s="207">
        <f>AA90*$BK97</f>
        <v>0</v>
      </c>
      <c r="AB97" s="207">
        <f>AB90*$BK97</f>
        <v>0</v>
      </c>
      <c r="AC97" s="207">
        <f>AC90*$BK97</f>
        <v>0</v>
      </c>
      <c r="AD97" s="207">
        <f>AD90*$BK97</f>
        <v>0</v>
      </c>
      <c r="AE97" s="207">
        <f>AE90*$BK97</f>
        <v>0</v>
      </c>
      <c r="AF97" s="207">
        <f>AF90*$BK97</f>
        <v>0</v>
      </c>
      <c r="AG97" s="207">
        <f>AG90*$BK97</f>
        <v>0</v>
      </c>
      <c r="AH97" s="207">
        <f>AH90*$BK97</f>
        <v>0</v>
      </c>
      <c r="AI97" s="207">
        <f>AI90*$BK97</f>
        <v>0</v>
      </c>
      <c r="AJ97" s="207">
        <f>AJ90*$BK97</f>
        <v>0</v>
      </c>
      <c r="AK97" s="206">
        <f>AK90*$BK97</f>
        <v>0</v>
      </c>
      <c r="AL97" s="207">
        <f>AL90*$BK97</f>
        <v>0</v>
      </c>
      <c r="AM97" s="207">
        <f>AM90*$BK97</f>
        <v>0</v>
      </c>
      <c r="AN97" s="207">
        <f>AN90*$BK97</f>
        <v>0</v>
      </c>
      <c r="AO97" s="207">
        <f>AO90*$BK97</f>
        <v>0</v>
      </c>
      <c r="AP97" s="207">
        <f>AP90*$BK97</f>
        <v>0</v>
      </c>
      <c r="AQ97" s="207">
        <f>AQ90*$BK97</f>
        <v>0</v>
      </c>
      <c r="AR97" s="207">
        <f>AR90*$BK97</f>
        <v>0</v>
      </c>
      <c r="AS97" s="207">
        <f>AS90*$BK97</f>
        <v>0</v>
      </c>
      <c r="AT97" s="207">
        <f>AT90*$BK97</f>
        <v>0</v>
      </c>
      <c r="AU97" s="207">
        <f>AU90*$BK97</f>
        <v>0</v>
      </c>
      <c r="AV97" s="207">
        <f>AV90*$BK97</f>
        <v>0</v>
      </c>
      <c r="AW97" s="207">
        <f>AW90*$BK97</f>
        <v>0</v>
      </c>
      <c r="AX97" s="207">
        <f>AX90*$BK97</f>
        <v>0</v>
      </c>
      <c r="AY97" s="207">
        <f>AY90*$BK97</f>
        <v>0</v>
      </c>
      <c r="AZ97" s="207">
        <f>AZ90*$BK97</f>
        <v>0</v>
      </c>
      <c r="BA97" s="207">
        <f>BA90*$BK97</f>
        <v>0</v>
      </c>
      <c r="BB97" s="207">
        <f>BB90*$BK97</f>
        <v>0</v>
      </c>
      <c r="BC97" s="207">
        <f>BC90*$BK97</f>
        <v>0</v>
      </c>
      <c r="BD97" s="207">
        <f>BD90*$BK97</f>
        <v>0</v>
      </c>
      <c r="BE97" s="207">
        <f>BE90*$BK97</f>
        <v>0</v>
      </c>
      <c r="BF97" s="207">
        <f>BF90*$BK97</f>
        <v>0</v>
      </c>
      <c r="BG97" s="207">
        <f>BG90*$BK97</f>
        <v>0</v>
      </c>
      <c r="BH97" s="207">
        <f>BH90*$BK97</f>
        <v>0</v>
      </c>
      <c r="BI97" s="207">
        <f>BI90*$BK97</f>
        <v>0</v>
      </c>
      <c r="BK97" s="121">
        <v>0</v>
      </c>
    </row>
    <row r="98" spans="1:81" ht="15.75" customHeight="1" x14ac:dyDescent="0.3">
      <c r="A98" s="15" t="str">
        <f>A91</f>
        <v>Spare</v>
      </c>
      <c r="B98" s="62">
        <f>B91*$BK98</f>
        <v>0</v>
      </c>
      <c r="C98" s="25">
        <f>C91*$BK98</f>
        <v>0</v>
      </c>
      <c r="D98" s="25">
        <f>D91*$BK98</f>
        <v>0</v>
      </c>
      <c r="E98" s="25">
        <f>E91*$BK98</f>
        <v>0</v>
      </c>
      <c r="F98" s="25">
        <f>F91*$BK98</f>
        <v>0</v>
      </c>
      <c r="G98" s="25">
        <f>G91*$BK98</f>
        <v>0</v>
      </c>
      <c r="H98" s="25">
        <f>H91*$BK98</f>
        <v>0</v>
      </c>
      <c r="I98" s="25">
        <f>I91*$BK98</f>
        <v>0</v>
      </c>
      <c r="J98" s="25">
        <f>J91*$BK98</f>
        <v>0</v>
      </c>
      <c r="K98" s="25">
        <f>K91*$BK98</f>
        <v>0</v>
      </c>
      <c r="L98" s="25">
        <f>L91*$BK98</f>
        <v>0</v>
      </c>
      <c r="M98" s="63">
        <f>M91*$BK98</f>
        <v>0</v>
      </c>
      <c r="N98" s="25">
        <f>N91*$BK98</f>
        <v>0</v>
      </c>
      <c r="O98" s="25">
        <f>O91*$BK98</f>
        <v>0</v>
      </c>
      <c r="P98" s="25">
        <f>P91*$BK98</f>
        <v>0</v>
      </c>
      <c r="Q98" s="25">
        <f>Q91*$BK98</f>
        <v>0</v>
      </c>
      <c r="R98" s="25">
        <f>R91*$BK98</f>
        <v>0</v>
      </c>
      <c r="S98" s="25">
        <f>S91*$BK98</f>
        <v>0</v>
      </c>
      <c r="T98" s="25">
        <f>T91*$BK98</f>
        <v>0</v>
      </c>
      <c r="U98" s="25">
        <f>U91*$BK98</f>
        <v>0</v>
      </c>
      <c r="V98" s="25">
        <f>V91*$BK98</f>
        <v>0</v>
      </c>
      <c r="W98" s="25">
        <f>W91*$BK98</f>
        <v>0</v>
      </c>
      <c r="X98" s="25">
        <f>X91*$BK98</f>
        <v>0</v>
      </c>
      <c r="Y98" s="25">
        <f>Y91*$BK98</f>
        <v>0</v>
      </c>
      <c r="Z98" s="62">
        <f>Z91*$BK98</f>
        <v>0</v>
      </c>
      <c r="AA98" s="25">
        <f>AA91*$BK98</f>
        <v>0</v>
      </c>
      <c r="AB98" s="25">
        <f>AB91*$BK98</f>
        <v>0</v>
      </c>
      <c r="AC98" s="25">
        <f>AC91*$BK98</f>
        <v>0</v>
      </c>
      <c r="AD98" s="25">
        <f>AD91*$BK98</f>
        <v>0</v>
      </c>
      <c r="AE98" s="25">
        <f>AE91*$BK98</f>
        <v>0</v>
      </c>
      <c r="AF98" s="25">
        <f>AF91*$BK98</f>
        <v>0</v>
      </c>
      <c r="AG98" s="25">
        <f>AG91*$BK98</f>
        <v>0</v>
      </c>
      <c r="AH98" s="25">
        <f>AH91*$BK98</f>
        <v>0</v>
      </c>
      <c r="AI98" s="25">
        <f>AI91*$BK98</f>
        <v>0</v>
      </c>
      <c r="AJ98" s="25">
        <f>AJ91*$BK98</f>
        <v>0</v>
      </c>
      <c r="AK98" s="63">
        <f>AK91*$BK98</f>
        <v>0</v>
      </c>
      <c r="AL98" s="25">
        <f>AL91*$BK98</f>
        <v>0</v>
      </c>
      <c r="AM98" s="25">
        <f>AM91*$BK98</f>
        <v>0</v>
      </c>
      <c r="AN98" s="25">
        <f>AN91*$BK98</f>
        <v>0</v>
      </c>
      <c r="AO98" s="25">
        <f>AO91*$BK98</f>
        <v>0</v>
      </c>
      <c r="AP98" s="25">
        <f>AP91*$BK98</f>
        <v>0</v>
      </c>
      <c r="AQ98" s="25">
        <f>AQ91*$BK98</f>
        <v>0</v>
      </c>
      <c r="AR98" s="25">
        <f>AR91*$BK98</f>
        <v>0</v>
      </c>
      <c r="AS98" s="25">
        <f>AS91*$BK98</f>
        <v>0</v>
      </c>
      <c r="AT98" s="25">
        <f>AT91*$BK98</f>
        <v>0</v>
      </c>
      <c r="AU98" s="25">
        <f>AU91*$BK98</f>
        <v>0</v>
      </c>
      <c r="AV98" s="25">
        <f>AV91*$BK98</f>
        <v>0</v>
      </c>
      <c r="AW98" s="25">
        <f>AW91*$BK98</f>
        <v>0</v>
      </c>
      <c r="AX98" s="25">
        <f>AX91*$BK98</f>
        <v>0</v>
      </c>
      <c r="AY98" s="25">
        <f>AY91*$BK98</f>
        <v>0</v>
      </c>
      <c r="AZ98" s="25">
        <f>AZ91*$BK98</f>
        <v>0</v>
      </c>
      <c r="BA98" s="25">
        <f>BA91*$BK98</f>
        <v>0</v>
      </c>
      <c r="BB98" s="25">
        <f>BB91*$BK98</f>
        <v>0</v>
      </c>
      <c r="BC98" s="25">
        <f>BC91*$BK98</f>
        <v>0</v>
      </c>
      <c r="BD98" s="25">
        <f>BD91*$BK98</f>
        <v>0</v>
      </c>
      <c r="BE98" s="25">
        <f>BE91*$BK98</f>
        <v>0</v>
      </c>
      <c r="BF98" s="25">
        <f>BF91*$BK98</f>
        <v>0</v>
      </c>
      <c r="BG98" s="25">
        <f>BG91*$BK98</f>
        <v>0</v>
      </c>
      <c r="BH98" s="25">
        <f>BH91*$BK98</f>
        <v>0</v>
      </c>
      <c r="BI98" s="25">
        <f>BI91*$BK98</f>
        <v>0</v>
      </c>
      <c r="BK98" s="121">
        <v>0</v>
      </c>
    </row>
    <row r="99" spans="1:81" ht="15.75" customHeight="1" x14ac:dyDescent="0.3">
      <c r="A99" s="15" t="str">
        <f>A92</f>
        <v>Spare</v>
      </c>
      <c r="B99" s="62">
        <f>B92*$BK99</f>
        <v>0</v>
      </c>
      <c r="C99" s="25">
        <f>C92*$BK99</f>
        <v>0</v>
      </c>
      <c r="D99" s="25">
        <f>D92*$BK99</f>
        <v>0</v>
      </c>
      <c r="E99" s="25">
        <f>E92*$BK99</f>
        <v>0</v>
      </c>
      <c r="F99" s="25">
        <f>F92*$BK99</f>
        <v>0</v>
      </c>
      <c r="G99" s="25">
        <f>G92*$BK99</f>
        <v>0</v>
      </c>
      <c r="H99" s="25">
        <f>H92*$BK99</f>
        <v>0</v>
      </c>
      <c r="I99" s="25">
        <f>I92*$BK99</f>
        <v>0</v>
      </c>
      <c r="J99" s="25">
        <f>J92*$BK99</f>
        <v>0</v>
      </c>
      <c r="K99" s="25">
        <f>K92*0</f>
        <v>0</v>
      </c>
      <c r="L99" s="25">
        <f>L92*$BK99</f>
        <v>0</v>
      </c>
      <c r="M99" s="63">
        <f>M92*$BK99</f>
        <v>0</v>
      </c>
      <c r="N99" s="25">
        <f>N92*$BK99</f>
        <v>0</v>
      </c>
      <c r="O99" s="25">
        <f>O92*$BK99</f>
        <v>0</v>
      </c>
      <c r="P99" s="25">
        <f>P92*$BK99</f>
        <v>0</v>
      </c>
      <c r="Q99" s="25">
        <f>Q92*$BK99</f>
        <v>0</v>
      </c>
      <c r="R99" s="25">
        <f>R92*$BK99</f>
        <v>0</v>
      </c>
      <c r="S99" s="25">
        <f>S92*$BK99</f>
        <v>0</v>
      </c>
      <c r="T99" s="25">
        <f>T92*$BK99</f>
        <v>0</v>
      </c>
      <c r="U99" s="25">
        <f>U92*$BK99</f>
        <v>0</v>
      </c>
      <c r="V99" s="25">
        <f>V92*$BK99</f>
        <v>0</v>
      </c>
      <c r="W99" s="25">
        <f>W92*$BK99</f>
        <v>0</v>
      </c>
      <c r="X99" s="25">
        <f>X92*$BK99</f>
        <v>0</v>
      </c>
      <c r="Y99" s="25">
        <f>Y92*$BK99</f>
        <v>0</v>
      </c>
      <c r="Z99" s="62">
        <f>Z92*$BK99</f>
        <v>0</v>
      </c>
      <c r="AA99" s="62">
        <f>AA92*$BK99</f>
        <v>0</v>
      </c>
      <c r="AB99" s="62">
        <f>AB92*$BK99</f>
        <v>0</v>
      </c>
      <c r="AC99" s="25">
        <f>AC92*$BK99</f>
        <v>0</v>
      </c>
      <c r="AD99" s="25">
        <f>AD92*$BK99</f>
        <v>0</v>
      </c>
      <c r="AE99" s="25">
        <f>AE92*$BK99</f>
        <v>0</v>
      </c>
      <c r="AF99" s="25">
        <f>AF92*$BK99</f>
        <v>0</v>
      </c>
      <c r="AG99" s="25">
        <f>AG92*$BK99</f>
        <v>0</v>
      </c>
      <c r="AH99" s="25">
        <f>AH92*$BK99</f>
        <v>0</v>
      </c>
      <c r="AI99" s="25">
        <f>AI92*$BK99</f>
        <v>0</v>
      </c>
      <c r="AJ99" s="25">
        <f>AJ92*$BK99</f>
        <v>0</v>
      </c>
      <c r="AK99" s="63">
        <f>AK92*$BK99</f>
        <v>0</v>
      </c>
      <c r="AL99" s="25">
        <f>AL92*$BK99</f>
        <v>0</v>
      </c>
      <c r="AM99" s="25">
        <f>AM92*$BK99</f>
        <v>0</v>
      </c>
      <c r="AN99" s="25">
        <f>AN92*$BK99</f>
        <v>0</v>
      </c>
      <c r="AO99" s="25">
        <f>AO92*$BK99</f>
        <v>0</v>
      </c>
      <c r="AP99" s="25">
        <f>AP92*$BK99</f>
        <v>0</v>
      </c>
      <c r="AQ99" s="25">
        <f>AQ92*$BK99</f>
        <v>0</v>
      </c>
      <c r="AR99" s="25">
        <f>AR92*$BK99</f>
        <v>0</v>
      </c>
      <c r="AS99" s="25">
        <f>AS92*$BK99</f>
        <v>0</v>
      </c>
      <c r="AT99" s="25">
        <f>AT92*$BK99</f>
        <v>0</v>
      </c>
      <c r="AU99" s="25">
        <f>AU92*$BK99</f>
        <v>0</v>
      </c>
      <c r="AV99" s="25">
        <f>AV92*$BK99</f>
        <v>0</v>
      </c>
      <c r="AW99" s="25">
        <f>AW92*$BK99</f>
        <v>0</v>
      </c>
      <c r="AX99" s="25">
        <f>AX92*$BK99</f>
        <v>0</v>
      </c>
      <c r="AY99" s="25">
        <f>AY92*$BK99</f>
        <v>0</v>
      </c>
      <c r="AZ99" s="25">
        <f>AZ92*$BK99</f>
        <v>0</v>
      </c>
      <c r="BA99" s="25">
        <f>BA92*$BK99</f>
        <v>0</v>
      </c>
      <c r="BB99" s="25">
        <f>BB92*$BK99</f>
        <v>0</v>
      </c>
      <c r="BC99" s="25">
        <f>BC92*$BK99</f>
        <v>0</v>
      </c>
      <c r="BD99" s="25">
        <f>BD92*$BK99</f>
        <v>0</v>
      </c>
      <c r="BE99" s="25">
        <f>BE92*$BK99</f>
        <v>0</v>
      </c>
      <c r="BF99" s="25">
        <f>BF92*$BK99</f>
        <v>0</v>
      </c>
      <c r="BG99" s="25">
        <f>BG92*$BK99</f>
        <v>0</v>
      </c>
      <c r="BH99" s="25">
        <f>BH92*$BK99</f>
        <v>0</v>
      </c>
      <c r="BI99" s="25">
        <f>BI92*$BK99</f>
        <v>0</v>
      </c>
      <c r="BK99" s="121">
        <v>0</v>
      </c>
    </row>
    <row r="100" spans="1:81" ht="15.75" customHeight="1" x14ac:dyDescent="0.3">
      <c r="A100" s="15"/>
      <c r="B100" s="62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63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62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63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63"/>
      <c r="AX100" s="62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</row>
    <row r="101" spans="1:81" ht="15.75" customHeight="1" thickBot="1" x14ac:dyDescent="0.35">
      <c r="A101" s="90" t="s">
        <v>100</v>
      </c>
      <c r="B101" s="91">
        <f>SUM(B97:B99)</f>
        <v>0</v>
      </c>
      <c r="C101" s="92">
        <f>SUM(C97:C99)</f>
        <v>0</v>
      </c>
      <c r="D101" s="92">
        <f>SUM(D97:D99)</f>
        <v>0</v>
      </c>
      <c r="E101" s="92">
        <f>SUM(E97:E99)</f>
        <v>0</v>
      </c>
      <c r="F101" s="92">
        <f>SUM(F97:F99)</f>
        <v>0</v>
      </c>
      <c r="G101" s="92">
        <f>SUM(G97:G99)</f>
        <v>0</v>
      </c>
      <c r="H101" s="92">
        <f>SUM(H97:H99)</f>
        <v>0</v>
      </c>
      <c r="I101" s="92">
        <f>SUM(I97:I99)</f>
        <v>0</v>
      </c>
      <c r="J101" s="92">
        <f>SUM(J97:J99)</f>
        <v>0</v>
      </c>
      <c r="K101" s="92">
        <f>SUM(K97:K99)</f>
        <v>0</v>
      </c>
      <c r="L101" s="92">
        <f>SUM(L97:L99)</f>
        <v>0</v>
      </c>
      <c r="M101" s="93">
        <f>SUM(M97:M99)</f>
        <v>0</v>
      </c>
      <c r="N101" s="92">
        <f>SUM(N97:N99)</f>
        <v>0</v>
      </c>
      <c r="O101" s="92">
        <f>SUM(O97:O99)</f>
        <v>0</v>
      </c>
      <c r="P101" s="92">
        <f>SUM(P97:P99)</f>
        <v>0</v>
      </c>
      <c r="Q101" s="92">
        <f>SUM(Q97:Q99)</f>
        <v>0</v>
      </c>
      <c r="R101" s="92">
        <f>SUM(R97:R99)</f>
        <v>0</v>
      </c>
      <c r="S101" s="92">
        <f>SUM(S97:S99)</f>
        <v>0</v>
      </c>
      <c r="T101" s="92">
        <f>SUM(T97:T99)</f>
        <v>0</v>
      </c>
      <c r="U101" s="92">
        <f>SUM(U97:U99)</f>
        <v>0</v>
      </c>
      <c r="V101" s="92">
        <f>SUM(V97:V99)</f>
        <v>0</v>
      </c>
      <c r="W101" s="92">
        <f>SUM(W97:W99)</f>
        <v>0</v>
      </c>
      <c r="X101" s="92">
        <f>SUM(X97:X99)</f>
        <v>0</v>
      </c>
      <c r="Y101" s="92">
        <f>SUM(Y97:Y99)</f>
        <v>0</v>
      </c>
      <c r="Z101" s="91">
        <f>SUM(Z97:Z99)</f>
        <v>0</v>
      </c>
      <c r="AA101" s="92">
        <f>SUM(AA97:AA99)</f>
        <v>0</v>
      </c>
      <c r="AB101" s="92">
        <f>SUM(AB97:AB99)</f>
        <v>0</v>
      </c>
      <c r="AC101" s="92">
        <f>SUM(AC97:AC99)</f>
        <v>0</v>
      </c>
      <c r="AD101" s="92">
        <f>SUM(AD97:AD99)</f>
        <v>0</v>
      </c>
      <c r="AE101" s="92">
        <f>SUM(AE97:AE99)</f>
        <v>0</v>
      </c>
      <c r="AF101" s="92">
        <f>SUM(AF97:AF99)</f>
        <v>0</v>
      </c>
      <c r="AG101" s="92">
        <f>SUM(AG97:AG99)</f>
        <v>0</v>
      </c>
      <c r="AH101" s="92">
        <f>SUM(AH97:AH99)</f>
        <v>0</v>
      </c>
      <c r="AI101" s="92">
        <f>SUM(AI97:AI99)</f>
        <v>0</v>
      </c>
      <c r="AJ101" s="92">
        <f>SUM(AJ97:AJ99)</f>
        <v>0</v>
      </c>
      <c r="AK101" s="93">
        <f>SUM(AK97:AK99)</f>
        <v>0</v>
      </c>
      <c r="AL101" s="92">
        <f>SUM(AL97:AL99)</f>
        <v>0</v>
      </c>
      <c r="AM101" s="92">
        <f>SUM(AM97:AM99)</f>
        <v>0</v>
      </c>
      <c r="AN101" s="92">
        <f>SUM(AN97:AN99)</f>
        <v>0</v>
      </c>
      <c r="AO101" s="92">
        <f>SUM(AO97:AO99)</f>
        <v>0</v>
      </c>
      <c r="AP101" s="92">
        <f>SUM(AP97:AP99)</f>
        <v>0</v>
      </c>
      <c r="AQ101" s="92">
        <f>SUM(AQ97:AQ99)</f>
        <v>0</v>
      </c>
      <c r="AR101" s="92">
        <f>SUM(AR97:AR99)</f>
        <v>0</v>
      </c>
      <c r="AS101" s="92">
        <f>SUM(AS97:AS99)</f>
        <v>0</v>
      </c>
      <c r="AT101" s="92">
        <f>SUM(AT97:AT99)</f>
        <v>0</v>
      </c>
      <c r="AU101" s="92">
        <f>SUM(AU97:AU99)</f>
        <v>0</v>
      </c>
      <c r="AV101" s="92">
        <f>SUM(AV97:AV99)</f>
        <v>0</v>
      </c>
      <c r="AW101" s="93">
        <f>SUM(AW97:AW99)</f>
        <v>0</v>
      </c>
      <c r="AX101" s="91">
        <f>SUM(AX97:AX99)</f>
        <v>0</v>
      </c>
      <c r="AY101" s="92">
        <f>SUM(AY97:AY99)</f>
        <v>0</v>
      </c>
      <c r="AZ101" s="92">
        <f>SUM(AZ97:AZ99)</f>
        <v>0</v>
      </c>
      <c r="BA101" s="92">
        <f>SUM(BA97:BA99)</f>
        <v>0</v>
      </c>
      <c r="BB101" s="92">
        <f>SUM(BB97:BB99)</f>
        <v>0</v>
      </c>
      <c r="BC101" s="92">
        <f>SUM(BC97:BC99)</f>
        <v>0</v>
      </c>
      <c r="BD101" s="92">
        <f>SUM(BD97:BD99)</f>
        <v>0</v>
      </c>
      <c r="BE101" s="92">
        <f>SUM(BE97:BE99)</f>
        <v>0</v>
      </c>
      <c r="BF101" s="92">
        <f>SUM(BF97:BF99)</f>
        <v>0</v>
      </c>
      <c r="BG101" s="92">
        <f>SUM(BG97:BG99)</f>
        <v>0</v>
      </c>
      <c r="BH101" s="92">
        <f>SUM(BH97:BH99)</f>
        <v>0</v>
      </c>
      <c r="BI101" s="92">
        <f>SUM(BI97:BI99)</f>
        <v>0</v>
      </c>
    </row>
    <row r="102" spans="1:81" ht="15.75" customHeight="1" thickBot="1" x14ac:dyDescent="0.35">
      <c r="A102" s="94" t="s">
        <v>101</v>
      </c>
      <c r="B102" s="95">
        <f>B79</f>
        <v>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96">
        <f>SUM(B101:M101)</f>
        <v>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2">
        <f>SUM(N101:Y101)</f>
        <v>0</v>
      </c>
      <c r="Z102" s="97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13">
        <f>SUM(Z101:AK101)</f>
        <v>0</v>
      </c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13">
        <f>SUM(AL101:AW101)</f>
        <v>0</v>
      </c>
      <c r="AX102" s="97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12">
        <f>SUM(AX101:BI101)</f>
        <v>0</v>
      </c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</row>
    <row r="103" spans="1:81" ht="15.75" customHeight="1" x14ac:dyDescent="0.3">
      <c r="A103" s="98"/>
      <c r="B103" s="9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96"/>
      <c r="N103" s="9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96"/>
      <c r="Z103" s="99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96"/>
      <c r="AL103" s="99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96"/>
      <c r="AX103" s="99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96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</row>
    <row r="104" spans="1:81" ht="15.75" customHeight="1" x14ac:dyDescent="0.3">
      <c r="A104" s="90" t="s">
        <v>102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</row>
    <row r="105" spans="1:81" ht="15.75" customHeight="1" x14ac:dyDescent="0.3">
      <c r="A105" s="209" t="s">
        <v>128</v>
      </c>
      <c r="B105" s="104">
        <f>B85*0.1667</f>
        <v>0</v>
      </c>
      <c r="C105" s="104">
        <f>C85*0.1667</f>
        <v>0</v>
      </c>
      <c r="D105" s="104">
        <f>D85*0.1667</f>
        <v>0</v>
      </c>
      <c r="E105" s="104">
        <f>E85*0.1667</f>
        <v>0</v>
      </c>
      <c r="F105" s="104">
        <f>F85*0.1667</f>
        <v>0</v>
      </c>
      <c r="G105" s="104">
        <f>G85*0.1667</f>
        <v>0</v>
      </c>
      <c r="H105" s="104">
        <f>H85*0.1667</f>
        <v>0</v>
      </c>
      <c r="I105" s="104">
        <f>I85*0.1667</f>
        <v>0</v>
      </c>
      <c r="J105" s="104">
        <f>J85*0.1667</f>
        <v>0</v>
      </c>
      <c r="K105" s="104">
        <f>K85*0.1667</f>
        <v>0</v>
      </c>
      <c r="L105" s="104">
        <f>L85*0.1667</f>
        <v>0</v>
      </c>
      <c r="M105" s="104">
        <f>M85*0.1667</f>
        <v>0</v>
      </c>
      <c r="N105" s="104">
        <f>N85*0.1667</f>
        <v>0</v>
      </c>
      <c r="O105" s="104">
        <f>O85*0.1667</f>
        <v>0</v>
      </c>
      <c r="P105" s="104">
        <f>P85*0.1667</f>
        <v>0</v>
      </c>
      <c r="Q105" s="104">
        <f>Q85*0.1667</f>
        <v>0</v>
      </c>
      <c r="R105" s="104">
        <f>R85*0.1667</f>
        <v>0</v>
      </c>
      <c r="S105" s="104">
        <f>S85*0.1667</f>
        <v>0</v>
      </c>
      <c r="T105" s="104">
        <f>T85*0.1667</f>
        <v>0</v>
      </c>
      <c r="U105" s="104">
        <f>U85*0.1667</f>
        <v>0</v>
      </c>
      <c r="V105" s="104">
        <f>V85*0.1667</f>
        <v>0</v>
      </c>
      <c r="W105" s="104">
        <f>W85*0.1667</f>
        <v>0</v>
      </c>
      <c r="X105" s="104">
        <f>X85*0.1667</f>
        <v>0</v>
      </c>
      <c r="Y105" s="104">
        <f>Y85*0.1667</f>
        <v>0</v>
      </c>
      <c r="Z105" s="104">
        <f>Z85*0.1667</f>
        <v>0</v>
      </c>
      <c r="AA105" s="104">
        <f>AA85*0.1667</f>
        <v>0</v>
      </c>
      <c r="AB105" s="104">
        <f>AB85*0.1667</f>
        <v>0</v>
      </c>
      <c r="AC105" s="104">
        <f>AC85*0.1667</f>
        <v>0</v>
      </c>
      <c r="AD105" s="104">
        <f>AD85*0.1667</f>
        <v>0</v>
      </c>
      <c r="AE105" s="104">
        <f>AE85*0.1667</f>
        <v>0</v>
      </c>
      <c r="AF105" s="104">
        <f>AF85*0.1667</f>
        <v>0</v>
      </c>
      <c r="AG105" s="104">
        <f>AG85*0.1667</f>
        <v>0</v>
      </c>
      <c r="AH105" s="104">
        <f>AH85*0.1667</f>
        <v>0</v>
      </c>
      <c r="AI105" s="104">
        <f>AI85*0.1667</f>
        <v>0</v>
      </c>
      <c r="AJ105" s="104">
        <f>AJ85*0.1667</f>
        <v>0</v>
      </c>
      <c r="AK105" s="104">
        <f>AK85*0.1667</f>
        <v>0</v>
      </c>
      <c r="AL105" s="104">
        <f>AL85*0.1667</f>
        <v>0</v>
      </c>
      <c r="AM105" s="104">
        <f>AM85*0.1667</f>
        <v>0</v>
      </c>
      <c r="AN105" s="104">
        <f>AN85*0.1667</f>
        <v>0</v>
      </c>
      <c r="AO105" s="104">
        <f>AO85*0.1667</f>
        <v>0</v>
      </c>
      <c r="AP105" s="104">
        <f>AP85*0.1667</f>
        <v>0</v>
      </c>
      <c r="AQ105" s="104">
        <f>AQ85*0.1667</f>
        <v>0</v>
      </c>
      <c r="AR105" s="104">
        <f>AR85*0.1667</f>
        <v>0</v>
      </c>
      <c r="AS105" s="104">
        <f>AS85*0.1667</f>
        <v>0</v>
      </c>
      <c r="AT105" s="104">
        <f>AT85*0.1667</f>
        <v>0</v>
      </c>
      <c r="AU105" s="104">
        <f>AU85*0.1667</f>
        <v>0</v>
      </c>
      <c r="AV105" s="104">
        <f>AV85*0.1667</f>
        <v>0</v>
      </c>
      <c r="AW105" s="104">
        <f>AW85*0.1667</f>
        <v>0</v>
      </c>
      <c r="AX105" s="104">
        <f>AX85*0.1667</f>
        <v>0</v>
      </c>
      <c r="AY105" s="104">
        <f>AY85*0.1667</f>
        <v>0</v>
      </c>
      <c r="AZ105" s="104">
        <f>AZ85*0.1667</f>
        <v>0</v>
      </c>
      <c r="BA105" s="104">
        <f>BA85*0.1667</f>
        <v>0</v>
      </c>
      <c r="BB105" s="104">
        <f>BB85*0.1667</f>
        <v>0</v>
      </c>
      <c r="BC105" s="104">
        <f>BC85*0.1667</f>
        <v>0</v>
      </c>
      <c r="BD105" s="104">
        <f>BD85*0.1667</f>
        <v>0</v>
      </c>
      <c r="BE105" s="104">
        <f>BE85*0.1667</f>
        <v>0</v>
      </c>
      <c r="BF105" s="104">
        <f>BF85*0.1667</f>
        <v>0</v>
      </c>
      <c r="BG105" s="104">
        <f>BG85*0.1667</f>
        <v>0</v>
      </c>
      <c r="BH105" s="104">
        <f>BH85*0.1667</f>
        <v>0</v>
      </c>
      <c r="BI105" s="104">
        <f>BI85*0.1667</f>
        <v>0</v>
      </c>
    </row>
    <row r="106" spans="1:81" ht="15.75" customHeight="1" x14ac:dyDescent="0.3">
      <c r="A106" s="209" t="s">
        <v>7</v>
      </c>
      <c r="B106" s="105">
        <f>B85*0.2</f>
        <v>0</v>
      </c>
      <c r="C106" s="105">
        <f>C85*0.2</f>
        <v>0</v>
      </c>
      <c r="D106" s="105">
        <f>D85*0.2</f>
        <v>0</v>
      </c>
      <c r="E106" s="105">
        <f>E85*0.2</f>
        <v>0</v>
      </c>
      <c r="F106" s="105">
        <f>F85*0.2</f>
        <v>0</v>
      </c>
      <c r="G106" s="105">
        <f>G85*0.2</f>
        <v>0</v>
      </c>
      <c r="H106" s="105">
        <f>H85*0.2</f>
        <v>0</v>
      </c>
      <c r="I106" s="105">
        <f>I85*0.2</f>
        <v>0</v>
      </c>
      <c r="J106" s="105">
        <f>J85*0.2</f>
        <v>0</v>
      </c>
      <c r="K106" s="105">
        <f>K85*0.2</f>
        <v>0</v>
      </c>
      <c r="L106" s="105">
        <f>L85*0.2</f>
        <v>0</v>
      </c>
      <c r="M106" s="105">
        <f>M85*0.2</f>
        <v>0</v>
      </c>
      <c r="N106" s="105">
        <f>N85*0.2</f>
        <v>0</v>
      </c>
      <c r="O106" s="105">
        <f>O85*0.2</f>
        <v>0</v>
      </c>
      <c r="P106" s="105">
        <f>P85*0.2</f>
        <v>0</v>
      </c>
      <c r="Q106" s="105">
        <f>Q85*0.2</f>
        <v>0</v>
      </c>
      <c r="R106" s="105">
        <f>R85*0.2</f>
        <v>0</v>
      </c>
      <c r="S106" s="105">
        <f>S85*0.2</f>
        <v>0</v>
      </c>
      <c r="T106" s="105">
        <f>T85*0.2</f>
        <v>0</v>
      </c>
      <c r="U106" s="105">
        <f>U85*0.2</f>
        <v>0</v>
      </c>
      <c r="V106" s="105">
        <f>V85*0.2</f>
        <v>0</v>
      </c>
      <c r="W106" s="105">
        <f>W85*0.2</f>
        <v>0</v>
      </c>
      <c r="X106" s="105">
        <f>X85*0.2</f>
        <v>0</v>
      </c>
      <c r="Y106" s="105">
        <f>Y85*0.2</f>
        <v>0</v>
      </c>
      <c r="Z106" s="105">
        <f>Z85*0.2</f>
        <v>0</v>
      </c>
      <c r="AA106" s="105">
        <f>AA85*0.2</f>
        <v>0</v>
      </c>
      <c r="AB106" s="105">
        <f>AB85*0.2</f>
        <v>0</v>
      </c>
      <c r="AC106" s="105">
        <f>AC85*0.2</f>
        <v>0</v>
      </c>
      <c r="AD106" s="105">
        <f>AD85*0.2</f>
        <v>0</v>
      </c>
      <c r="AE106" s="105">
        <f>AE85*0.2</f>
        <v>0</v>
      </c>
      <c r="AF106" s="105">
        <f>AF85*0.2</f>
        <v>0</v>
      </c>
      <c r="AG106" s="105">
        <f>AG85*0.2</f>
        <v>0</v>
      </c>
      <c r="AH106" s="105">
        <f>AH85*0.2</f>
        <v>0</v>
      </c>
      <c r="AI106" s="105">
        <f>AI85*0.2</f>
        <v>0</v>
      </c>
      <c r="AJ106" s="105">
        <f>AJ85*0.2</f>
        <v>0</v>
      </c>
      <c r="AK106" s="105">
        <f>AK85*0.2</f>
        <v>0</v>
      </c>
      <c r="AL106" s="105">
        <f>AL85*0.2</f>
        <v>0</v>
      </c>
      <c r="AM106" s="105">
        <f>AM85*0.2</f>
        <v>0</v>
      </c>
      <c r="AN106" s="105">
        <f>AN85*0.2</f>
        <v>0</v>
      </c>
      <c r="AO106" s="105">
        <f>AO85*0.2</f>
        <v>0</v>
      </c>
      <c r="AP106" s="105">
        <f>AP85*0.2</f>
        <v>0</v>
      </c>
      <c r="AQ106" s="105">
        <f>AQ85*0.2</f>
        <v>0</v>
      </c>
      <c r="AR106" s="105">
        <f>AR85*0.2</f>
        <v>0</v>
      </c>
      <c r="AS106" s="105">
        <f>AS85*0.2</f>
        <v>0</v>
      </c>
      <c r="AT106" s="105">
        <f>AT85*0.2</f>
        <v>0</v>
      </c>
      <c r="AU106" s="105">
        <f>AU85*0.2</f>
        <v>0</v>
      </c>
      <c r="AV106" s="105">
        <f>AV85*0.2</f>
        <v>0</v>
      </c>
      <c r="AW106" s="105">
        <f>AW85*0.2</f>
        <v>0</v>
      </c>
      <c r="AX106" s="105">
        <f>AX85*0.2</f>
        <v>0</v>
      </c>
      <c r="AY106" s="105">
        <f>AY85*0.2</f>
        <v>0</v>
      </c>
      <c r="AZ106" s="105">
        <f>AZ85*0.2</f>
        <v>0</v>
      </c>
      <c r="BA106" s="105">
        <f>BA85*0.2</f>
        <v>0</v>
      </c>
      <c r="BB106" s="105">
        <f>BB85*0.2</f>
        <v>0</v>
      </c>
      <c r="BC106" s="105">
        <f>BC85*0.2</f>
        <v>0</v>
      </c>
      <c r="BD106" s="105">
        <f>BD85*0.2</f>
        <v>0</v>
      </c>
      <c r="BE106" s="105">
        <f>BE85*0.2</f>
        <v>0</v>
      </c>
      <c r="BF106" s="105">
        <f>BF85*0.2</f>
        <v>0</v>
      </c>
      <c r="BG106" s="105">
        <f>BG85*0.2</f>
        <v>0</v>
      </c>
      <c r="BH106" s="105">
        <f>BH85*0.2</f>
        <v>0</v>
      </c>
      <c r="BI106" s="105">
        <f>BI85*0.2</f>
        <v>0</v>
      </c>
    </row>
    <row r="107" spans="1:81" ht="15.75" customHeight="1" x14ac:dyDescent="0.3">
      <c r="A107" s="209" t="s">
        <v>127</v>
      </c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3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1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3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3"/>
      <c r="AX107" s="101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</row>
    <row r="108" spans="1:81" ht="15.75" customHeight="1" x14ac:dyDescent="0.3">
      <c r="A108" s="209" t="s">
        <v>127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</row>
    <row r="109" spans="1:81" ht="15.75" customHeight="1" x14ac:dyDescent="0.3">
      <c r="A109" s="209" t="s">
        <v>127</v>
      </c>
      <c r="B109" s="168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8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8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8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8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</row>
    <row r="110" spans="1:81" ht="15.75" customHeight="1" x14ac:dyDescent="0.3">
      <c r="A110" s="209" t="s">
        <v>127</v>
      </c>
      <c r="B110" s="168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1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1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1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1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</row>
    <row r="111" spans="1:81" s="120" customFormat="1" ht="15.75" customHeight="1" x14ac:dyDescent="0.3">
      <c r="A111" s="116" t="s">
        <v>103</v>
      </c>
      <c r="B111" s="117">
        <f>SUM(B105:B105,B107:B110)</f>
        <v>0</v>
      </c>
      <c r="C111" s="118">
        <f>SUM(C105:C105,C107:C110)</f>
        <v>0</v>
      </c>
      <c r="D111" s="118">
        <f>SUM(D105:D105,D107:D110)</f>
        <v>0</v>
      </c>
      <c r="E111" s="118">
        <f>SUM(E105:E105,E107:E110)</f>
        <v>0</v>
      </c>
      <c r="F111" s="118">
        <f>SUM(F105:F105,F107:F110)</f>
        <v>0</v>
      </c>
      <c r="G111" s="118">
        <f>SUM(G105:G105,G107:G110)</f>
        <v>0</v>
      </c>
      <c r="H111" s="118">
        <f>SUM(H105:H105,H107:H110)</f>
        <v>0</v>
      </c>
      <c r="I111" s="118">
        <f>SUM(I105:I105,I107:I110)</f>
        <v>0</v>
      </c>
      <c r="J111" s="118">
        <f>SUM(J105:J105,J107:J110)</f>
        <v>0</v>
      </c>
      <c r="K111" s="118">
        <f>SUM(K105:K105,K107:K110)</f>
        <v>0</v>
      </c>
      <c r="L111" s="118">
        <f>SUM(L105:L105,L107:L110)</f>
        <v>0</v>
      </c>
      <c r="M111" s="119">
        <f>SUM(M105:M105,M107:M110)</f>
        <v>0</v>
      </c>
      <c r="N111" s="118">
        <f>SUM(N105:N105,N107:N110)</f>
        <v>0</v>
      </c>
      <c r="O111" s="118">
        <f>SUM(O105:O105,O107:O110)</f>
        <v>0</v>
      </c>
      <c r="P111" s="118">
        <f>SUM(P105:P105,P107:P110)</f>
        <v>0</v>
      </c>
      <c r="Q111" s="118">
        <f>SUM(Q105:Q105,Q107:Q110)</f>
        <v>0</v>
      </c>
      <c r="R111" s="118">
        <f>SUM(R105:R105,R107:R110)</f>
        <v>0</v>
      </c>
      <c r="S111" s="118">
        <f>SUM(S105:S105,S107:S110)</f>
        <v>0</v>
      </c>
      <c r="T111" s="118">
        <f>SUM(T105:T105,T107:T110)</f>
        <v>0</v>
      </c>
      <c r="U111" s="118">
        <f>SUM(U105:U105,U107:U110)</f>
        <v>0</v>
      </c>
      <c r="V111" s="118">
        <f>SUM(V105:V105,V107:V110)</f>
        <v>0</v>
      </c>
      <c r="W111" s="118">
        <f>SUM(W105:W105,W107:W110)</f>
        <v>0</v>
      </c>
      <c r="X111" s="118">
        <f>SUM(X105:X105,X107:X110)</f>
        <v>0</v>
      </c>
      <c r="Y111" s="118">
        <f>SUM(Y105:Y105,Y107:Y110)</f>
        <v>0</v>
      </c>
      <c r="Z111" s="117">
        <f>SUM(Z105:Z105,Z107:Z110)</f>
        <v>0</v>
      </c>
      <c r="AA111" s="118">
        <f>SUM(AA105:AA105,AA107:AA110)</f>
        <v>0</v>
      </c>
      <c r="AB111" s="118">
        <f>SUM(AB105:AB105,AB107:AB110)</f>
        <v>0</v>
      </c>
      <c r="AC111" s="118">
        <f>SUM(AC105:AC105,AC107:AC110)</f>
        <v>0</v>
      </c>
      <c r="AD111" s="118">
        <f>SUM(AD105:AD105,AD107:AD110)</f>
        <v>0</v>
      </c>
      <c r="AE111" s="118">
        <f>SUM(AE105:AE105,AE107:AE110)</f>
        <v>0</v>
      </c>
      <c r="AF111" s="118">
        <f>SUM(AF105:AF105,AF107:AF110)</f>
        <v>0</v>
      </c>
      <c r="AG111" s="118">
        <f>SUM(AG105:AG105,AG107:AG110)</f>
        <v>0</v>
      </c>
      <c r="AH111" s="118">
        <f>SUM(AH105:AH105,AH107:AH110)</f>
        <v>0</v>
      </c>
      <c r="AI111" s="118">
        <f>SUM(AI105:AI105,AI107:AI110)</f>
        <v>0</v>
      </c>
      <c r="AJ111" s="118">
        <f>SUM(AJ105:AJ105,AJ107:AJ110)</f>
        <v>0</v>
      </c>
      <c r="AK111" s="119">
        <f>SUM(AK105:AK105,AK107:AK110)</f>
        <v>0</v>
      </c>
      <c r="AL111" s="118">
        <f>SUM(AL105:AL105,AL107:AL110)</f>
        <v>0</v>
      </c>
      <c r="AM111" s="118">
        <f>SUM(AM105:AM105,AM107:AM110)</f>
        <v>0</v>
      </c>
      <c r="AN111" s="118">
        <f>SUM(AN105:AN105,AN107:AN110)</f>
        <v>0</v>
      </c>
      <c r="AO111" s="118">
        <f>SUM(AO105:AO105,AO107:AO110)</f>
        <v>0</v>
      </c>
      <c r="AP111" s="118">
        <f>SUM(AP105:AP105,AP107:AP110)</f>
        <v>0</v>
      </c>
      <c r="AQ111" s="118">
        <f>SUM(AQ105:AQ105,AQ107:AQ110)</f>
        <v>0</v>
      </c>
      <c r="AR111" s="118">
        <f>SUM(AR105:AR105,AR107:AR110)</f>
        <v>0</v>
      </c>
      <c r="AS111" s="118">
        <f>SUM(AS105:AS105,AS107:AS110)</f>
        <v>0</v>
      </c>
      <c r="AT111" s="118">
        <f>SUM(AT105:AT105,AT107:AT110)</f>
        <v>0</v>
      </c>
      <c r="AU111" s="118">
        <f>SUM(AU105:AU105,AU107:AU110)</f>
        <v>0</v>
      </c>
      <c r="AV111" s="118">
        <f>SUM(AV105:AV105,AV107:AV110)</f>
        <v>0</v>
      </c>
      <c r="AW111" s="119">
        <f>SUM(AW105:AW105,AW107:AW110)</f>
        <v>0</v>
      </c>
      <c r="AX111" s="117">
        <f>SUM(AX105:AX105,AX107:AX110)</f>
        <v>0</v>
      </c>
      <c r="AY111" s="118">
        <f>SUM(AY105:AY105,AY107:AY110)</f>
        <v>0</v>
      </c>
      <c r="AZ111" s="118">
        <f>SUM(AZ105:AZ105,AZ107:AZ110)</f>
        <v>0</v>
      </c>
      <c r="BA111" s="118">
        <f>SUM(BA105:BA105,BA107:BA110)</f>
        <v>0</v>
      </c>
      <c r="BB111" s="118">
        <f>SUM(BB105:BB105,BB107:BB110)</f>
        <v>0</v>
      </c>
      <c r="BC111" s="118">
        <f>SUM(BC105:BC105,BC107:BC110)</f>
        <v>0</v>
      </c>
      <c r="BD111" s="118">
        <f>SUM(BD105:BD105,BD107:BD110)</f>
        <v>0</v>
      </c>
      <c r="BE111" s="118">
        <f>SUM(BE105:BE105,BE107:BE110)</f>
        <v>0</v>
      </c>
      <c r="BF111" s="118">
        <f>SUM(BF105:BF105,BF107:BF110)</f>
        <v>0</v>
      </c>
      <c r="BG111" s="118">
        <f>SUM(BG105:BG105,BG107:BG110)</f>
        <v>0</v>
      </c>
      <c r="BH111" s="118">
        <f>SUM(BH105:BH105,BH107:BH110)</f>
        <v>0</v>
      </c>
      <c r="BI111" s="118">
        <f>SUM(BI105:BI105,BI107:BI110)</f>
        <v>0</v>
      </c>
    </row>
    <row r="112" spans="1:81" ht="15.75" customHeight="1" x14ac:dyDescent="0.3">
      <c r="A112" s="90"/>
      <c r="B112" s="106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96">
        <f>SUM(B111:M111)</f>
        <v>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107">
        <f>SUM(N111:Y111)</f>
        <v>0</v>
      </c>
      <c r="Z112" s="97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96">
        <f>SUM(Z111:AK111)</f>
        <v>0</v>
      </c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96">
        <f>SUM(AL111:AW111)</f>
        <v>0</v>
      </c>
      <c r="AX112" s="97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107">
        <f>SUM(AX111:BI111)</f>
        <v>0</v>
      </c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</row>
    <row r="113" spans="1:81" ht="15.75" customHeight="1" x14ac:dyDescent="0.3">
      <c r="A113" s="90" t="s">
        <v>104</v>
      </c>
      <c r="B113" s="62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63"/>
      <c r="Y113" s="11"/>
      <c r="Z113" s="7"/>
      <c r="AK113" s="17"/>
      <c r="AW113" s="17"/>
      <c r="AX113" s="7"/>
      <c r="BI113" s="11"/>
    </row>
    <row r="114" spans="1:81" ht="15.75" customHeight="1" x14ac:dyDescent="0.3">
      <c r="A114" s="15"/>
      <c r="B114" s="10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3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1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3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3"/>
      <c r="AX114" s="101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</row>
    <row r="115" spans="1:81" ht="15.75" customHeight="1" x14ac:dyDescent="0.3">
      <c r="A115" s="15"/>
      <c r="B115" s="10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3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1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3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3"/>
      <c r="AX115" s="101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</row>
    <row r="116" spans="1:81" ht="15.75" customHeight="1" x14ac:dyDescent="0.3">
      <c r="A116" s="16"/>
      <c r="B116" s="10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3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1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3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3"/>
      <c r="AX116" s="101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  <c r="BI116" s="102"/>
    </row>
    <row r="117" spans="1:81" ht="15.75" customHeight="1" x14ac:dyDescent="0.3">
      <c r="A117" s="15"/>
      <c r="B117" s="10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3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1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3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3"/>
      <c r="AX117" s="101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</row>
    <row r="118" spans="1:81" ht="15.75" customHeight="1" x14ac:dyDescent="0.3">
      <c r="A118" s="15"/>
      <c r="B118" s="101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3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1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3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3"/>
      <c r="AX118" s="101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</row>
    <row r="119" spans="1:81" ht="15.75" customHeight="1" x14ac:dyDescent="0.3">
      <c r="A119" s="90" t="s">
        <v>105</v>
      </c>
      <c r="B119" s="91">
        <f>SUM(B114:B118)</f>
        <v>0</v>
      </c>
      <c r="C119" s="92">
        <f>SUM(C114:C118)</f>
        <v>0</v>
      </c>
      <c r="D119" s="92">
        <f>SUM(D114:D118)</f>
        <v>0</v>
      </c>
      <c r="E119" s="92">
        <f>SUM(E114:E118)</f>
        <v>0</v>
      </c>
      <c r="F119" s="92">
        <f>SUM(F114:F118)</f>
        <v>0</v>
      </c>
      <c r="G119" s="92">
        <f>SUM(G114:G118)</f>
        <v>0</v>
      </c>
      <c r="H119" s="92">
        <f>SUM(H114:H118)</f>
        <v>0</v>
      </c>
      <c r="I119" s="92">
        <f>SUM(I114:I118)</f>
        <v>0</v>
      </c>
      <c r="J119" s="92">
        <f>SUM(J114:J118)</f>
        <v>0</v>
      </c>
      <c r="K119" s="92">
        <f>SUM(K114:K118)</f>
        <v>0</v>
      </c>
      <c r="L119" s="92">
        <f>SUM(L114:L118)</f>
        <v>0</v>
      </c>
      <c r="M119" s="93">
        <f>SUM(M114:M118)</f>
        <v>0</v>
      </c>
      <c r="N119" s="92">
        <f>SUM(N114:N118)</f>
        <v>0</v>
      </c>
      <c r="O119" s="92">
        <f>SUM(O114:O118)</f>
        <v>0</v>
      </c>
      <c r="P119" s="92">
        <f>SUM(P114:P118)</f>
        <v>0</v>
      </c>
      <c r="Q119" s="92">
        <f>SUM(Q114:Q118)</f>
        <v>0</v>
      </c>
      <c r="R119" s="92">
        <f>SUM(R114:R118)</f>
        <v>0</v>
      </c>
      <c r="S119" s="92">
        <f>SUM(S114:S118)</f>
        <v>0</v>
      </c>
      <c r="T119" s="92">
        <f>SUM(T114:T118)</f>
        <v>0</v>
      </c>
      <c r="U119" s="92">
        <f>SUM(U114:U118)</f>
        <v>0</v>
      </c>
      <c r="V119" s="92">
        <f>SUM(V114:V118)</f>
        <v>0</v>
      </c>
      <c r="W119" s="92">
        <f>SUM(W114:W118)</f>
        <v>0</v>
      </c>
      <c r="X119" s="92">
        <f>SUM(X114:X118)</f>
        <v>0</v>
      </c>
      <c r="Y119" s="92">
        <f>SUM(Y114:Y118)</f>
        <v>0</v>
      </c>
      <c r="Z119" s="91">
        <f>SUM(Z114:Z118)</f>
        <v>0</v>
      </c>
      <c r="AA119" s="92">
        <f>SUM(AA114:AA118)</f>
        <v>0</v>
      </c>
      <c r="AB119" s="92">
        <f>SUM(AB114:AB118)</f>
        <v>0</v>
      </c>
      <c r="AC119" s="92">
        <f>SUM(AC114:AC118)</f>
        <v>0</v>
      </c>
      <c r="AD119" s="92">
        <f>SUM(AD114:AD118)</f>
        <v>0</v>
      </c>
      <c r="AE119" s="92">
        <f>SUM(AE114:AE118)</f>
        <v>0</v>
      </c>
      <c r="AF119" s="92">
        <f>SUM(AF114:AF118)</f>
        <v>0</v>
      </c>
      <c r="AG119" s="92">
        <f>SUM(AG114:AG118)</f>
        <v>0</v>
      </c>
      <c r="AH119" s="92">
        <f>SUM(AH114:AH118)</f>
        <v>0</v>
      </c>
      <c r="AI119" s="92">
        <f>SUM(AI114:AI118)</f>
        <v>0</v>
      </c>
      <c r="AJ119" s="92">
        <f>SUM(AJ114:AJ118)</f>
        <v>0</v>
      </c>
      <c r="AK119" s="93">
        <f>SUM(AK114:AK118)</f>
        <v>0</v>
      </c>
      <c r="AL119" s="92">
        <f>SUM(AL114:AL118)</f>
        <v>0</v>
      </c>
      <c r="AM119" s="92">
        <f>SUM(AM114:AM118)</f>
        <v>0</v>
      </c>
      <c r="AN119" s="92">
        <f>SUM(AN114:AN118)</f>
        <v>0</v>
      </c>
      <c r="AO119" s="92">
        <f>SUM(AO114:AO118)</f>
        <v>0</v>
      </c>
      <c r="AP119" s="92">
        <f>SUM(AP114:AP118)</f>
        <v>0</v>
      </c>
      <c r="AQ119" s="92">
        <f>SUM(AQ114:AQ118)</f>
        <v>0</v>
      </c>
      <c r="AR119" s="92">
        <f>SUM(AR114:AR118)</f>
        <v>0</v>
      </c>
      <c r="AS119" s="92">
        <f>SUM(AS114:AS118)</f>
        <v>0</v>
      </c>
      <c r="AT119" s="92">
        <f>SUM(AT114:AT118)</f>
        <v>0</v>
      </c>
      <c r="AU119" s="92">
        <f>SUM(AU114:AU118)</f>
        <v>0</v>
      </c>
      <c r="AV119" s="92">
        <f>SUM(AV114:AV118)</f>
        <v>0</v>
      </c>
      <c r="AW119" s="93">
        <f>SUM(AW114:AW118)</f>
        <v>0</v>
      </c>
      <c r="AX119" s="91">
        <f>SUM(AX114:AX118)</f>
        <v>0</v>
      </c>
      <c r="AY119" s="92">
        <f>SUM(AY114:AY118)</f>
        <v>0</v>
      </c>
      <c r="AZ119" s="92">
        <f>SUM(AZ114:AZ118)</f>
        <v>0</v>
      </c>
      <c r="BA119" s="92">
        <f>SUM(BA114:BA118)</f>
        <v>0</v>
      </c>
      <c r="BB119" s="92">
        <f>SUM(BB114:BB118)</f>
        <v>0</v>
      </c>
      <c r="BC119" s="92">
        <f>SUM(BC114:BC118)</f>
        <v>0</v>
      </c>
      <c r="BD119" s="92">
        <f>SUM(BD114:BD118)</f>
        <v>0</v>
      </c>
      <c r="BE119" s="92">
        <f>SUM(BE114:BE118)</f>
        <v>0</v>
      </c>
      <c r="BF119" s="92">
        <f>SUM(BF114:BF118)</f>
        <v>0</v>
      </c>
      <c r="BG119" s="92">
        <f>SUM(BG114:BG118)</f>
        <v>0</v>
      </c>
      <c r="BH119" s="92">
        <f>SUM(BH114:BH118)</f>
        <v>0</v>
      </c>
      <c r="BI119" s="92">
        <f>SUM(BI114:BI118)</f>
        <v>0</v>
      </c>
    </row>
    <row r="120" spans="1:81" ht="15.75" customHeight="1" x14ac:dyDescent="0.3">
      <c r="A120" s="108" t="s">
        <v>106</v>
      </c>
      <c r="B120" s="106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96">
        <f>SUM(B106:M106)</f>
        <v>0</v>
      </c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>
        <f>SUM(N106:Y106)</f>
        <v>0</v>
      </c>
      <c r="Z120" s="106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96">
        <f>SUM(Z106:AK106)</f>
        <v>0</v>
      </c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96">
        <f>SUM(AL106:AW106)</f>
        <v>0</v>
      </c>
      <c r="AX120" s="106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07"/>
      <c r="BI120" s="107">
        <f>SUM(AX106:BI106)</f>
        <v>0</v>
      </c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</row>
    <row r="121" spans="1:81" ht="15.75" customHeight="1" x14ac:dyDescent="0.3">
      <c r="A121" s="108" t="s">
        <v>107</v>
      </c>
      <c r="B121" s="106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96">
        <f>SUM(B119:M119)</f>
        <v>0</v>
      </c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>
        <f>SUM(N119:Y119)</f>
        <v>0</v>
      </c>
      <c r="Z121" s="106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96">
        <f>SUM(Z119:AK119)</f>
        <v>0</v>
      </c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96">
        <f>SUM(AL119:AW119)</f>
        <v>0</v>
      </c>
      <c r="AX121" s="106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>
        <f>SUM(AX119:BI119)</f>
        <v>0</v>
      </c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</row>
    <row r="122" spans="1:81" ht="15.75" customHeight="1" x14ac:dyDescent="0.3">
      <c r="A122" s="90"/>
      <c r="B122" s="62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63"/>
      <c r="Z122" s="7"/>
      <c r="AK122" s="9"/>
      <c r="AW122" s="9"/>
      <c r="AX122" s="7"/>
    </row>
    <row r="123" spans="1:81" ht="15.75" customHeight="1" x14ac:dyDescent="0.3">
      <c r="A123" s="90" t="str">
        <f>A101</f>
        <v>Total Acquisition Expenses</v>
      </c>
      <c r="B123" s="62">
        <f>B101</f>
        <v>0</v>
      </c>
      <c r="C123" s="25">
        <f>C101</f>
        <v>0</v>
      </c>
      <c r="D123" s="25">
        <f>D101</f>
        <v>0</v>
      </c>
      <c r="E123" s="25">
        <f>E101</f>
        <v>0</v>
      </c>
      <c r="F123" s="25">
        <f>F101</f>
        <v>0</v>
      </c>
      <c r="G123" s="25">
        <f>G101</f>
        <v>0</v>
      </c>
      <c r="H123" s="25">
        <f>H101</f>
        <v>0</v>
      </c>
      <c r="I123" s="25">
        <f>I101</f>
        <v>0</v>
      </c>
      <c r="J123" s="25">
        <f>J101</f>
        <v>0</v>
      </c>
      <c r="K123" s="25">
        <f>K101</f>
        <v>0</v>
      </c>
      <c r="L123" s="25">
        <f>L101</f>
        <v>0</v>
      </c>
      <c r="M123" s="63">
        <f>M101</f>
        <v>0</v>
      </c>
      <c r="N123" s="25">
        <f>N101</f>
        <v>0</v>
      </c>
      <c r="O123" s="25">
        <f>O101</f>
        <v>0</v>
      </c>
      <c r="P123" s="25">
        <f>P101</f>
        <v>0</v>
      </c>
      <c r="Q123" s="25">
        <f>Q101</f>
        <v>0</v>
      </c>
      <c r="R123" s="25">
        <f>R101</f>
        <v>0</v>
      </c>
      <c r="S123" s="25">
        <f>S101</f>
        <v>0</v>
      </c>
      <c r="T123" s="25">
        <f>T101</f>
        <v>0</v>
      </c>
      <c r="U123" s="25">
        <f>U101</f>
        <v>0</v>
      </c>
      <c r="V123" s="25">
        <f>V101</f>
        <v>0</v>
      </c>
      <c r="W123" s="25">
        <f>W101</f>
        <v>0</v>
      </c>
      <c r="X123" s="25">
        <f>X101</f>
        <v>0</v>
      </c>
      <c r="Y123" s="25">
        <f>Y101</f>
        <v>0</v>
      </c>
      <c r="Z123" s="62">
        <f>Z101</f>
        <v>0</v>
      </c>
      <c r="AA123" s="25">
        <f>AA101</f>
        <v>0</v>
      </c>
      <c r="AB123" s="25">
        <f>AB101</f>
        <v>0</v>
      </c>
      <c r="AC123" s="25">
        <f>AC101</f>
        <v>0</v>
      </c>
      <c r="AD123" s="25">
        <f>AD101</f>
        <v>0</v>
      </c>
      <c r="AE123" s="25">
        <f>AE101</f>
        <v>0</v>
      </c>
      <c r="AF123" s="25">
        <f>AF101</f>
        <v>0</v>
      </c>
      <c r="AG123" s="25">
        <f>AG101</f>
        <v>0</v>
      </c>
      <c r="AH123" s="25">
        <f>AH101</f>
        <v>0</v>
      </c>
      <c r="AI123" s="25">
        <f>AI101</f>
        <v>0</v>
      </c>
      <c r="AJ123" s="25">
        <f>AJ101</f>
        <v>0</v>
      </c>
      <c r="AK123" s="63">
        <f>AK101</f>
        <v>0</v>
      </c>
      <c r="AL123" s="25">
        <f>AL101</f>
        <v>0</v>
      </c>
      <c r="AM123" s="25">
        <f>AM101</f>
        <v>0</v>
      </c>
      <c r="AN123" s="25">
        <f>AN101</f>
        <v>0</v>
      </c>
      <c r="AO123" s="25">
        <f>AO101</f>
        <v>0</v>
      </c>
      <c r="AP123" s="25">
        <f>AP101</f>
        <v>0</v>
      </c>
      <c r="AQ123" s="25">
        <f>AQ101</f>
        <v>0</v>
      </c>
      <c r="AR123" s="25">
        <f>AR101</f>
        <v>0</v>
      </c>
      <c r="AS123" s="25">
        <f>AS101</f>
        <v>0</v>
      </c>
      <c r="AT123" s="25">
        <f>AT101</f>
        <v>0</v>
      </c>
      <c r="AU123" s="25">
        <f>AU101</f>
        <v>0</v>
      </c>
      <c r="AV123" s="25">
        <f>AV101</f>
        <v>0</v>
      </c>
      <c r="AW123" s="63">
        <f>AW101</f>
        <v>0</v>
      </c>
      <c r="AX123" s="62">
        <f>AX101</f>
        <v>0</v>
      </c>
      <c r="AY123" s="25">
        <f>AY101</f>
        <v>0</v>
      </c>
      <c r="AZ123" s="25">
        <f>AZ101</f>
        <v>0</v>
      </c>
      <c r="BA123" s="25">
        <f>BA101</f>
        <v>0</v>
      </c>
      <c r="BB123" s="25">
        <f>BB101</f>
        <v>0</v>
      </c>
      <c r="BC123" s="25">
        <f>BC101</f>
        <v>0</v>
      </c>
      <c r="BD123" s="25">
        <f>BD101</f>
        <v>0</v>
      </c>
      <c r="BE123" s="25">
        <f>BE101</f>
        <v>0</v>
      </c>
      <c r="BF123" s="25">
        <f>BF101</f>
        <v>0</v>
      </c>
      <c r="BG123" s="25">
        <f>BG101</f>
        <v>0</v>
      </c>
      <c r="BH123" s="25">
        <f>BH101</f>
        <v>0</v>
      </c>
      <c r="BI123" s="25">
        <f>BI101</f>
        <v>0</v>
      </c>
    </row>
    <row r="124" spans="1:81" ht="15.75" customHeight="1" x14ac:dyDescent="0.3">
      <c r="A124" s="90" t="str">
        <f>A111</f>
        <v>Total Fees</v>
      </c>
      <c r="B124" s="62">
        <f>B111</f>
        <v>0</v>
      </c>
      <c r="C124" s="25">
        <f>C111</f>
        <v>0</v>
      </c>
      <c r="D124" s="25">
        <f>D111</f>
        <v>0</v>
      </c>
      <c r="E124" s="25">
        <f>E111</f>
        <v>0</v>
      </c>
      <c r="F124" s="25">
        <f>F111</f>
        <v>0</v>
      </c>
      <c r="G124" s="25">
        <f>G111</f>
        <v>0</v>
      </c>
      <c r="H124" s="25">
        <f>H111</f>
        <v>0</v>
      </c>
      <c r="I124" s="25">
        <f>I111</f>
        <v>0</v>
      </c>
      <c r="J124" s="25">
        <f>J111</f>
        <v>0</v>
      </c>
      <c r="K124" s="25">
        <f>K111</f>
        <v>0</v>
      </c>
      <c r="L124" s="25">
        <f>L111</f>
        <v>0</v>
      </c>
      <c r="M124" s="63">
        <f>M111</f>
        <v>0</v>
      </c>
      <c r="N124" s="25">
        <f>N111</f>
        <v>0</v>
      </c>
      <c r="O124" s="25">
        <f>O111</f>
        <v>0</v>
      </c>
      <c r="P124" s="25">
        <f>P111</f>
        <v>0</v>
      </c>
      <c r="Q124" s="25">
        <f>Q111</f>
        <v>0</v>
      </c>
      <c r="R124" s="25">
        <f>R111</f>
        <v>0</v>
      </c>
      <c r="S124" s="25">
        <f>S111</f>
        <v>0</v>
      </c>
      <c r="T124" s="25">
        <f>T111</f>
        <v>0</v>
      </c>
      <c r="U124" s="25">
        <f>U111</f>
        <v>0</v>
      </c>
      <c r="V124" s="25">
        <f>V111</f>
        <v>0</v>
      </c>
      <c r="W124" s="25">
        <f>W111</f>
        <v>0</v>
      </c>
      <c r="X124" s="25">
        <f>X111</f>
        <v>0</v>
      </c>
      <c r="Y124" s="25">
        <f>Y111</f>
        <v>0</v>
      </c>
      <c r="Z124" s="62">
        <f>Z111</f>
        <v>0</v>
      </c>
      <c r="AA124" s="25">
        <f>AA111</f>
        <v>0</v>
      </c>
      <c r="AB124" s="25">
        <f>AB111</f>
        <v>0</v>
      </c>
      <c r="AC124" s="25">
        <f>AC111</f>
        <v>0</v>
      </c>
      <c r="AD124" s="25">
        <f>AD111</f>
        <v>0</v>
      </c>
      <c r="AE124" s="25">
        <f>AE111</f>
        <v>0</v>
      </c>
      <c r="AF124" s="25">
        <f>AF111</f>
        <v>0</v>
      </c>
      <c r="AG124" s="25">
        <f>AG111</f>
        <v>0</v>
      </c>
      <c r="AH124" s="25">
        <f>AH111</f>
        <v>0</v>
      </c>
      <c r="AI124" s="25">
        <f>AI111</f>
        <v>0</v>
      </c>
      <c r="AJ124" s="25">
        <f>AJ111</f>
        <v>0</v>
      </c>
      <c r="AK124" s="63">
        <f>AK111</f>
        <v>0</v>
      </c>
      <c r="AL124" s="25">
        <f>AL111</f>
        <v>0</v>
      </c>
      <c r="AM124" s="25">
        <f>AM111</f>
        <v>0</v>
      </c>
      <c r="AN124" s="25">
        <f>AN111</f>
        <v>0</v>
      </c>
      <c r="AO124" s="25">
        <f>AO111</f>
        <v>0</v>
      </c>
      <c r="AP124" s="25">
        <f>AP111</f>
        <v>0</v>
      </c>
      <c r="AQ124" s="25">
        <f>AQ111</f>
        <v>0</v>
      </c>
      <c r="AR124" s="25">
        <f>AR111</f>
        <v>0</v>
      </c>
      <c r="AS124" s="25">
        <f>AS111</f>
        <v>0</v>
      </c>
      <c r="AT124" s="25">
        <f>AT111</f>
        <v>0</v>
      </c>
      <c r="AU124" s="25">
        <f>AU111</f>
        <v>0</v>
      </c>
      <c r="AV124" s="25">
        <f>AV111</f>
        <v>0</v>
      </c>
      <c r="AW124" s="63">
        <f>AW111</f>
        <v>0</v>
      </c>
      <c r="AX124" s="62">
        <f>AX111</f>
        <v>0</v>
      </c>
      <c r="AY124" s="25">
        <f>AY111</f>
        <v>0</v>
      </c>
      <c r="AZ124" s="25">
        <f>AZ111</f>
        <v>0</v>
      </c>
      <c r="BA124" s="25">
        <f>BA111</f>
        <v>0</v>
      </c>
      <c r="BB124" s="25">
        <f>BB111</f>
        <v>0</v>
      </c>
      <c r="BC124" s="25">
        <f>BC111</f>
        <v>0</v>
      </c>
      <c r="BD124" s="25">
        <f>BD111</f>
        <v>0</v>
      </c>
      <c r="BE124" s="25">
        <f>BE111</f>
        <v>0</v>
      </c>
      <c r="BF124" s="25">
        <f>BF111</f>
        <v>0</v>
      </c>
      <c r="BG124" s="25">
        <f>BG111</f>
        <v>0</v>
      </c>
      <c r="BH124" s="25">
        <f>BH111</f>
        <v>0</v>
      </c>
      <c r="BI124" s="25">
        <f>BI111</f>
        <v>0</v>
      </c>
    </row>
    <row r="125" spans="1:81" ht="15.75" customHeight="1" x14ac:dyDescent="0.3">
      <c r="A125" s="90" t="str">
        <f>A119</f>
        <v>Total Prize Draw Expenses</v>
      </c>
      <c r="B125" s="62">
        <f>B119+B106</f>
        <v>0</v>
      </c>
      <c r="C125" s="25">
        <f>C119+C106</f>
        <v>0</v>
      </c>
      <c r="D125" s="25">
        <f>D119+D106</f>
        <v>0</v>
      </c>
      <c r="E125" s="25">
        <f>E119+E106</f>
        <v>0</v>
      </c>
      <c r="F125" s="25">
        <f>F119+F106</f>
        <v>0</v>
      </c>
      <c r="G125" s="25">
        <f>G119+G106</f>
        <v>0</v>
      </c>
      <c r="H125" s="25">
        <f>H119+H106</f>
        <v>0</v>
      </c>
      <c r="I125" s="25">
        <f>I119+I106</f>
        <v>0</v>
      </c>
      <c r="J125" s="25">
        <f>J119+J106</f>
        <v>0</v>
      </c>
      <c r="K125" s="25">
        <f>K119+K106</f>
        <v>0</v>
      </c>
      <c r="L125" s="25">
        <f>L119+L106</f>
        <v>0</v>
      </c>
      <c r="M125" s="63">
        <f>M119+M106</f>
        <v>0</v>
      </c>
      <c r="N125" s="25">
        <f>N119+N106</f>
        <v>0</v>
      </c>
      <c r="O125" s="25">
        <f>O119+O106</f>
        <v>0</v>
      </c>
      <c r="P125" s="25">
        <f>P119+P106</f>
        <v>0</v>
      </c>
      <c r="Q125" s="25">
        <f>Q119+Q106</f>
        <v>0</v>
      </c>
      <c r="R125" s="25">
        <f>R119+R106</f>
        <v>0</v>
      </c>
      <c r="S125" s="25">
        <f>S119+S106</f>
        <v>0</v>
      </c>
      <c r="T125" s="25">
        <f>T119+T106</f>
        <v>0</v>
      </c>
      <c r="U125" s="25">
        <f>U119+U106</f>
        <v>0</v>
      </c>
      <c r="V125" s="25">
        <f>V119+V106</f>
        <v>0</v>
      </c>
      <c r="W125" s="25">
        <f>W119+W106</f>
        <v>0</v>
      </c>
      <c r="X125" s="25">
        <f>X119+X106</f>
        <v>0</v>
      </c>
      <c r="Y125" s="25">
        <f>Y119+Y106</f>
        <v>0</v>
      </c>
      <c r="Z125" s="62">
        <f>Z119+Z106</f>
        <v>0</v>
      </c>
      <c r="AA125" s="25">
        <f>AA119+AA106</f>
        <v>0</v>
      </c>
      <c r="AB125" s="25">
        <f>AB119+AB106</f>
        <v>0</v>
      </c>
      <c r="AC125" s="25">
        <f>AC119+AC106</f>
        <v>0</v>
      </c>
      <c r="AD125" s="25">
        <f>AD119+AD106</f>
        <v>0</v>
      </c>
      <c r="AE125" s="25">
        <f>AE119+AE106</f>
        <v>0</v>
      </c>
      <c r="AF125" s="25">
        <f>AF119+AF106</f>
        <v>0</v>
      </c>
      <c r="AG125" s="25">
        <f>AG119+AG106</f>
        <v>0</v>
      </c>
      <c r="AH125" s="25">
        <f>AH119+AH106</f>
        <v>0</v>
      </c>
      <c r="AI125" s="25">
        <f>AI119+AI106</f>
        <v>0</v>
      </c>
      <c r="AJ125" s="25">
        <f>AJ119+AJ106</f>
        <v>0</v>
      </c>
      <c r="AK125" s="63">
        <f>AK119+AK106</f>
        <v>0</v>
      </c>
      <c r="AL125" s="25">
        <f>AL119+AL106</f>
        <v>0</v>
      </c>
      <c r="AM125" s="25">
        <f>AM119+AM106</f>
        <v>0</v>
      </c>
      <c r="AN125" s="25">
        <f>AN119+AN106</f>
        <v>0</v>
      </c>
      <c r="AO125" s="25">
        <f>AO119+AO106</f>
        <v>0</v>
      </c>
      <c r="AP125" s="25">
        <f>AP119+AP106</f>
        <v>0</v>
      </c>
      <c r="AQ125" s="25">
        <f>AQ119+AQ106</f>
        <v>0</v>
      </c>
      <c r="AR125" s="25">
        <f>AR119+AR106</f>
        <v>0</v>
      </c>
      <c r="AS125" s="25">
        <f>AS119+AS106</f>
        <v>0</v>
      </c>
      <c r="AT125" s="25">
        <f>AT119+AT106</f>
        <v>0</v>
      </c>
      <c r="AU125" s="25">
        <f>AU119+AU106</f>
        <v>0</v>
      </c>
      <c r="AV125" s="25">
        <f>AV119+AV106</f>
        <v>0</v>
      </c>
      <c r="AW125" s="63">
        <f>AW119+AW106</f>
        <v>0</v>
      </c>
      <c r="AX125" s="62">
        <f>AX119+AX106</f>
        <v>0</v>
      </c>
      <c r="AY125" s="25">
        <f>AY119+AY106</f>
        <v>0</v>
      </c>
      <c r="AZ125" s="25">
        <f>AZ119+AZ106</f>
        <v>0</v>
      </c>
      <c r="BA125" s="25">
        <f>BA119+BA106</f>
        <v>0</v>
      </c>
      <c r="BB125" s="25">
        <f>BB119+BB106</f>
        <v>0</v>
      </c>
      <c r="BC125" s="25">
        <f>BC119+BC106</f>
        <v>0</v>
      </c>
      <c r="BD125" s="25">
        <f>BD119+BD106</f>
        <v>0</v>
      </c>
      <c r="BE125" s="25">
        <f>BE119+BE106</f>
        <v>0</v>
      </c>
      <c r="BF125" s="25">
        <f>BF119+BF106</f>
        <v>0</v>
      </c>
      <c r="BG125" s="25">
        <f>BG119+BG106</f>
        <v>0</v>
      </c>
      <c r="BH125" s="25">
        <f>BH119+BH106</f>
        <v>0</v>
      </c>
      <c r="BI125" s="25">
        <f>BI119+BI106</f>
        <v>0</v>
      </c>
    </row>
    <row r="126" spans="1:81" ht="15.75" customHeight="1" x14ac:dyDescent="0.3">
      <c r="A126" s="90" t="s">
        <v>97</v>
      </c>
      <c r="B126" s="91">
        <f t="shared" ref="B126:BI126" si="99">SUM(B123:B125)</f>
        <v>0</v>
      </c>
      <c r="C126" s="92">
        <f t="shared" si="99"/>
        <v>0</v>
      </c>
      <c r="D126" s="92">
        <f t="shared" si="99"/>
        <v>0</v>
      </c>
      <c r="E126" s="92">
        <f t="shared" si="99"/>
        <v>0</v>
      </c>
      <c r="F126" s="92">
        <f t="shared" si="99"/>
        <v>0</v>
      </c>
      <c r="G126" s="92">
        <f t="shared" si="99"/>
        <v>0</v>
      </c>
      <c r="H126" s="92">
        <f t="shared" si="99"/>
        <v>0</v>
      </c>
      <c r="I126" s="92">
        <f t="shared" si="99"/>
        <v>0</v>
      </c>
      <c r="J126" s="92">
        <f t="shared" si="99"/>
        <v>0</v>
      </c>
      <c r="K126" s="92">
        <f t="shared" si="99"/>
        <v>0</v>
      </c>
      <c r="L126" s="92">
        <f t="shared" si="99"/>
        <v>0</v>
      </c>
      <c r="M126" s="93">
        <f t="shared" si="99"/>
        <v>0</v>
      </c>
      <c r="N126" s="92">
        <f t="shared" si="99"/>
        <v>0</v>
      </c>
      <c r="O126" s="92">
        <f t="shared" si="99"/>
        <v>0</v>
      </c>
      <c r="P126" s="92">
        <f t="shared" si="99"/>
        <v>0</v>
      </c>
      <c r="Q126" s="92">
        <f t="shared" si="99"/>
        <v>0</v>
      </c>
      <c r="R126" s="92">
        <f t="shared" si="99"/>
        <v>0</v>
      </c>
      <c r="S126" s="92">
        <f t="shared" si="99"/>
        <v>0</v>
      </c>
      <c r="T126" s="92">
        <f t="shared" si="99"/>
        <v>0</v>
      </c>
      <c r="U126" s="92">
        <f t="shared" si="99"/>
        <v>0</v>
      </c>
      <c r="V126" s="92">
        <f t="shared" si="99"/>
        <v>0</v>
      </c>
      <c r="W126" s="92">
        <f t="shared" si="99"/>
        <v>0</v>
      </c>
      <c r="X126" s="92">
        <f t="shared" si="99"/>
        <v>0</v>
      </c>
      <c r="Y126" s="92">
        <f t="shared" si="99"/>
        <v>0</v>
      </c>
      <c r="Z126" s="91">
        <f t="shared" si="99"/>
        <v>0</v>
      </c>
      <c r="AA126" s="92">
        <f t="shared" si="99"/>
        <v>0</v>
      </c>
      <c r="AB126" s="92">
        <f t="shared" si="99"/>
        <v>0</v>
      </c>
      <c r="AC126" s="92">
        <f t="shared" si="99"/>
        <v>0</v>
      </c>
      <c r="AD126" s="92">
        <f t="shared" si="99"/>
        <v>0</v>
      </c>
      <c r="AE126" s="92">
        <f t="shared" si="99"/>
        <v>0</v>
      </c>
      <c r="AF126" s="92">
        <f t="shared" si="99"/>
        <v>0</v>
      </c>
      <c r="AG126" s="92">
        <f t="shared" si="99"/>
        <v>0</v>
      </c>
      <c r="AH126" s="92">
        <f t="shared" si="99"/>
        <v>0</v>
      </c>
      <c r="AI126" s="92">
        <f t="shared" si="99"/>
        <v>0</v>
      </c>
      <c r="AJ126" s="92">
        <f t="shared" si="99"/>
        <v>0</v>
      </c>
      <c r="AK126" s="93">
        <f t="shared" si="99"/>
        <v>0</v>
      </c>
      <c r="AL126" s="92">
        <f t="shared" si="99"/>
        <v>0</v>
      </c>
      <c r="AM126" s="92">
        <f t="shared" si="99"/>
        <v>0</v>
      </c>
      <c r="AN126" s="92">
        <f t="shared" si="99"/>
        <v>0</v>
      </c>
      <c r="AO126" s="92">
        <f t="shared" si="99"/>
        <v>0</v>
      </c>
      <c r="AP126" s="92">
        <f t="shared" si="99"/>
        <v>0</v>
      </c>
      <c r="AQ126" s="92">
        <f t="shared" si="99"/>
        <v>0</v>
      </c>
      <c r="AR126" s="92">
        <f t="shared" si="99"/>
        <v>0</v>
      </c>
      <c r="AS126" s="92">
        <f t="shared" si="99"/>
        <v>0</v>
      </c>
      <c r="AT126" s="92">
        <f t="shared" si="99"/>
        <v>0</v>
      </c>
      <c r="AU126" s="92">
        <f t="shared" si="99"/>
        <v>0</v>
      </c>
      <c r="AV126" s="92">
        <f t="shared" si="99"/>
        <v>0</v>
      </c>
      <c r="AW126" s="93">
        <f t="shared" si="99"/>
        <v>0</v>
      </c>
      <c r="AX126" s="91">
        <f t="shared" si="99"/>
        <v>0</v>
      </c>
      <c r="AY126" s="92">
        <f t="shared" si="99"/>
        <v>0</v>
      </c>
      <c r="AZ126" s="92">
        <f t="shared" si="99"/>
        <v>0</v>
      </c>
      <c r="BA126" s="92">
        <f t="shared" si="99"/>
        <v>0</v>
      </c>
      <c r="BB126" s="92">
        <f t="shared" si="99"/>
        <v>0</v>
      </c>
      <c r="BC126" s="92">
        <f t="shared" si="99"/>
        <v>0</v>
      </c>
      <c r="BD126" s="92">
        <f t="shared" si="99"/>
        <v>0</v>
      </c>
      <c r="BE126" s="92">
        <f t="shared" si="99"/>
        <v>0</v>
      </c>
      <c r="BF126" s="92">
        <f t="shared" si="99"/>
        <v>0</v>
      </c>
      <c r="BG126" s="92">
        <f t="shared" si="99"/>
        <v>0</v>
      </c>
      <c r="BH126" s="92">
        <f t="shared" si="99"/>
        <v>0</v>
      </c>
      <c r="BI126" s="92">
        <f t="shared" si="99"/>
        <v>0</v>
      </c>
    </row>
    <row r="127" spans="1:81" ht="15.75" customHeight="1" x14ac:dyDescent="0.3">
      <c r="B127" s="7"/>
      <c r="M127" s="9"/>
      <c r="Z127" s="7"/>
      <c r="AK127" s="9"/>
      <c r="AW127" s="9"/>
      <c r="AX127" s="7"/>
    </row>
    <row r="128" spans="1:81" ht="15.75" customHeight="1" x14ac:dyDescent="0.3">
      <c r="A128" s="33"/>
      <c r="B128" s="109" t="str">
        <f>B2</f>
        <v>M1</v>
      </c>
      <c r="C128" s="27" t="str">
        <f>C2</f>
        <v>M2</v>
      </c>
      <c r="D128" s="27" t="str">
        <f>D2</f>
        <v>M3</v>
      </c>
      <c r="E128" s="27" t="str">
        <f>E2</f>
        <v>M4</v>
      </c>
      <c r="F128" s="27" t="str">
        <f>F2</f>
        <v>M5</v>
      </c>
      <c r="G128" s="27" t="str">
        <f>G2</f>
        <v>M6</v>
      </c>
      <c r="H128" s="27" t="str">
        <f>H2</f>
        <v>M7</v>
      </c>
      <c r="I128" s="27" t="str">
        <f>I2</f>
        <v>M8</v>
      </c>
      <c r="J128" s="27" t="str">
        <f>J2</f>
        <v>M9</v>
      </c>
      <c r="K128" s="27" t="str">
        <f>K2</f>
        <v>M10</v>
      </c>
      <c r="L128" s="27" t="str">
        <f>L2</f>
        <v>M11</v>
      </c>
      <c r="M128" s="28" t="str">
        <f>M2</f>
        <v>M12</v>
      </c>
      <c r="N128" s="27" t="str">
        <f>N2</f>
        <v>M13</v>
      </c>
      <c r="O128" s="27" t="str">
        <f>O2</f>
        <v>M14</v>
      </c>
      <c r="P128" s="27" t="str">
        <f>P2</f>
        <v>M15</v>
      </c>
      <c r="Q128" s="27" t="str">
        <f>Q2</f>
        <v>M16</v>
      </c>
      <c r="R128" s="27" t="str">
        <f>R2</f>
        <v>M17</v>
      </c>
      <c r="S128" s="27" t="str">
        <f>S2</f>
        <v>M18</v>
      </c>
      <c r="T128" s="27" t="str">
        <f>T2</f>
        <v>M19</v>
      </c>
      <c r="U128" s="27" t="str">
        <f>U2</f>
        <v>M20</v>
      </c>
      <c r="V128" s="27" t="str">
        <f>V2</f>
        <v>M21</v>
      </c>
      <c r="W128" s="27" t="str">
        <f>W2</f>
        <v>M22</v>
      </c>
      <c r="X128" s="27" t="str">
        <f>X2</f>
        <v>M23</v>
      </c>
      <c r="Y128" s="27" t="str">
        <f>Y2</f>
        <v>M24</v>
      </c>
      <c r="Z128" s="29" t="str">
        <f>Z2</f>
        <v>M25</v>
      </c>
      <c r="AA128" s="27" t="str">
        <f>AA2</f>
        <v>M26</v>
      </c>
      <c r="AB128" s="27" t="str">
        <f>AB2</f>
        <v>M27</v>
      </c>
      <c r="AC128" s="27" t="str">
        <f>AC2</f>
        <v>M28</v>
      </c>
      <c r="AD128" s="27" t="str">
        <f>AD2</f>
        <v>M29</v>
      </c>
      <c r="AE128" s="27" t="str">
        <f>AE2</f>
        <v>M30</v>
      </c>
      <c r="AF128" s="27" t="str">
        <f>AF2</f>
        <v>M31</v>
      </c>
      <c r="AG128" s="27" t="str">
        <f>AG2</f>
        <v>M32</v>
      </c>
      <c r="AH128" s="27" t="str">
        <f>AH2</f>
        <v>M33</v>
      </c>
      <c r="AI128" s="27" t="str">
        <f>AI2</f>
        <v>M34</v>
      </c>
      <c r="AJ128" s="27" t="str">
        <f>AJ2</f>
        <v>M35</v>
      </c>
      <c r="AK128" s="28" t="str">
        <f>AK2</f>
        <v>M36</v>
      </c>
      <c r="AL128" s="27" t="str">
        <f>AL2</f>
        <v>M37</v>
      </c>
      <c r="AM128" s="27" t="str">
        <f>AM2</f>
        <v>M38</v>
      </c>
      <c r="AN128" s="27" t="str">
        <f>AN2</f>
        <v>M39</v>
      </c>
      <c r="AO128" s="27" t="str">
        <f>AO2</f>
        <v>M40</v>
      </c>
      <c r="AP128" s="27" t="str">
        <f>AP2</f>
        <v>M41</v>
      </c>
      <c r="AQ128" s="27" t="str">
        <f>AQ2</f>
        <v>M42</v>
      </c>
      <c r="AR128" s="27" t="str">
        <f>AR2</f>
        <v>M43</v>
      </c>
      <c r="AS128" s="27" t="str">
        <f>AS2</f>
        <v>M44</v>
      </c>
      <c r="AT128" s="27" t="str">
        <f>AT2</f>
        <v>M45</v>
      </c>
      <c r="AU128" s="27" t="str">
        <f>AU2</f>
        <v>M46</v>
      </c>
      <c r="AV128" s="27" t="str">
        <f>AV2</f>
        <v>M47</v>
      </c>
      <c r="AW128" s="28" t="str">
        <f>AW2</f>
        <v>M48</v>
      </c>
      <c r="AX128" s="29" t="str">
        <f>AX2</f>
        <v>M49</v>
      </c>
      <c r="AY128" s="27" t="str">
        <f>AY2</f>
        <v>M50</v>
      </c>
      <c r="AZ128" s="27" t="str">
        <f>AZ2</f>
        <v>M51</v>
      </c>
      <c r="BA128" s="27" t="str">
        <f>BA2</f>
        <v>M52</v>
      </c>
      <c r="BB128" s="27" t="str">
        <f>BB2</f>
        <v>M53</v>
      </c>
      <c r="BC128" s="27" t="str">
        <f>BC2</f>
        <v>M54</v>
      </c>
      <c r="BD128" s="27" t="str">
        <f>BD2</f>
        <v>M55</v>
      </c>
      <c r="BE128" s="27" t="str">
        <f>BE2</f>
        <v>M56</v>
      </c>
      <c r="BF128" s="27" t="str">
        <f>BF2</f>
        <v>M57</v>
      </c>
      <c r="BG128" s="27" t="str">
        <f>BG2</f>
        <v>M58</v>
      </c>
      <c r="BH128" s="27" t="str">
        <f>BH2</f>
        <v>M59</v>
      </c>
      <c r="BI128" s="27" t="str">
        <f>BI2</f>
        <v>M60</v>
      </c>
    </row>
    <row r="129" spans="1:81" ht="15.75" customHeight="1" x14ac:dyDescent="0.3">
      <c r="B129" s="110">
        <f>B1</f>
        <v>45748</v>
      </c>
      <c r="C129" s="111">
        <f>C1</f>
        <v>45778</v>
      </c>
      <c r="D129" s="111">
        <f>D1</f>
        <v>45809</v>
      </c>
      <c r="E129" s="111">
        <f>E1</f>
        <v>45839</v>
      </c>
      <c r="F129" s="111">
        <f>F1</f>
        <v>45870</v>
      </c>
      <c r="G129" s="111">
        <f>G1</f>
        <v>45901</v>
      </c>
      <c r="H129" s="111">
        <f>H1</f>
        <v>45931</v>
      </c>
      <c r="I129" s="111">
        <f>I1</f>
        <v>45962</v>
      </c>
      <c r="J129" s="111">
        <f>J1</f>
        <v>45992</v>
      </c>
      <c r="K129" s="111">
        <f>K1</f>
        <v>46023</v>
      </c>
      <c r="L129" s="111">
        <f>L1</f>
        <v>46054</v>
      </c>
      <c r="M129" s="112">
        <f>M1</f>
        <v>46082</v>
      </c>
      <c r="N129" s="111">
        <f>N1</f>
        <v>46113</v>
      </c>
      <c r="O129" s="111">
        <f>O1</f>
        <v>46143</v>
      </c>
      <c r="P129" s="111">
        <f>P1</f>
        <v>46174</v>
      </c>
      <c r="Q129" s="111">
        <f>Q1</f>
        <v>46204</v>
      </c>
      <c r="R129" s="111">
        <f>R1</f>
        <v>46235</v>
      </c>
      <c r="S129" s="111">
        <f>S1</f>
        <v>46266</v>
      </c>
      <c r="T129" s="111">
        <f>T1</f>
        <v>46296</v>
      </c>
      <c r="U129" s="111">
        <f>U1</f>
        <v>46327</v>
      </c>
      <c r="V129" s="111">
        <f>V1</f>
        <v>46357</v>
      </c>
      <c r="W129" s="111">
        <f>W1</f>
        <v>46388</v>
      </c>
      <c r="X129" s="111">
        <f>X1</f>
        <v>46419</v>
      </c>
      <c r="Y129" s="111">
        <f>Y1</f>
        <v>46447</v>
      </c>
      <c r="Z129" s="110">
        <f>Z1</f>
        <v>46478</v>
      </c>
      <c r="AA129" s="111">
        <f>AA1</f>
        <v>46508</v>
      </c>
      <c r="AB129" s="111">
        <f>AB1</f>
        <v>46539</v>
      </c>
      <c r="AC129" s="111">
        <f>AC1</f>
        <v>46569</v>
      </c>
      <c r="AD129" s="111">
        <f>AD1</f>
        <v>46600</v>
      </c>
      <c r="AE129" s="111">
        <f>AE1</f>
        <v>46631</v>
      </c>
      <c r="AF129" s="111">
        <f>AF1</f>
        <v>46661</v>
      </c>
      <c r="AG129" s="111">
        <f>AG1</f>
        <v>46692</v>
      </c>
      <c r="AH129" s="111">
        <f>AH1</f>
        <v>46722</v>
      </c>
      <c r="AI129" s="111">
        <f>AI1</f>
        <v>46753</v>
      </c>
      <c r="AJ129" s="111">
        <f>AJ1</f>
        <v>46784</v>
      </c>
      <c r="AK129" s="112">
        <f>AK1</f>
        <v>46813</v>
      </c>
      <c r="AL129" s="111">
        <f>AL1</f>
        <v>46844</v>
      </c>
      <c r="AM129" s="111">
        <f>AM1</f>
        <v>46874</v>
      </c>
      <c r="AN129" s="111">
        <f>AN1</f>
        <v>46905</v>
      </c>
      <c r="AO129" s="111">
        <f>AO1</f>
        <v>46935</v>
      </c>
      <c r="AP129" s="111">
        <f>AP1</f>
        <v>46966</v>
      </c>
      <c r="AQ129" s="111">
        <f>AQ1</f>
        <v>46997</v>
      </c>
      <c r="AR129" s="111">
        <f>AR1</f>
        <v>47027</v>
      </c>
      <c r="AS129" s="111">
        <f>AS1</f>
        <v>47058</v>
      </c>
      <c r="AT129" s="111">
        <f>AT1</f>
        <v>47088</v>
      </c>
      <c r="AU129" s="111">
        <f>AU1</f>
        <v>47119</v>
      </c>
      <c r="AV129" s="111">
        <f>AV1</f>
        <v>47150</v>
      </c>
      <c r="AW129" s="112">
        <f>AW1</f>
        <v>47178</v>
      </c>
      <c r="AX129" s="110">
        <f>AX1</f>
        <v>47209</v>
      </c>
      <c r="AY129" s="111">
        <f>AY1</f>
        <v>47239</v>
      </c>
      <c r="AZ129" s="111">
        <f>AZ1</f>
        <v>47270</v>
      </c>
      <c r="BA129" s="111">
        <f>BA1</f>
        <v>47300</v>
      </c>
      <c r="BB129" s="111">
        <f>BB1</f>
        <v>47331</v>
      </c>
      <c r="BC129" s="111">
        <f>BC1</f>
        <v>47362</v>
      </c>
      <c r="BD129" s="111">
        <f>BD1</f>
        <v>47392</v>
      </c>
      <c r="BE129" s="111">
        <f>BE1</f>
        <v>47423</v>
      </c>
      <c r="BF129" s="111">
        <f>BF1</f>
        <v>47453</v>
      </c>
      <c r="BG129" s="111">
        <f>BG1</f>
        <v>47484</v>
      </c>
      <c r="BH129" s="111">
        <f>BH1</f>
        <v>47515</v>
      </c>
      <c r="BI129" s="111">
        <f>BI1</f>
        <v>47543</v>
      </c>
    </row>
    <row r="130" spans="1:81" ht="15.75" customHeight="1" x14ac:dyDescent="0.3">
      <c r="A130" s="14" t="s">
        <v>10</v>
      </c>
      <c r="B130" s="10">
        <f>B85</f>
        <v>0</v>
      </c>
      <c r="C130" s="11">
        <f>C85</f>
        <v>0</v>
      </c>
      <c r="D130" s="11">
        <f>D85</f>
        <v>0</v>
      </c>
      <c r="E130" s="11">
        <f>E85</f>
        <v>0</v>
      </c>
      <c r="F130" s="11">
        <f>F85</f>
        <v>0</v>
      </c>
      <c r="G130" s="11">
        <f>G85</f>
        <v>0</v>
      </c>
      <c r="H130" s="11">
        <f>H85</f>
        <v>0</v>
      </c>
      <c r="I130" s="11">
        <f>I85</f>
        <v>0</v>
      </c>
      <c r="J130" s="11">
        <f>J85</f>
        <v>0</v>
      </c>
      <c r="K130" s="11">
        <f>K85</f>
        <v>0</v>
      </c>
      <c r="L130" s="11">
        <f>L85</f>
        <v>0</v>
      </c>
      <c r="M130" s="17">
        <f>M85</f>
        <v>0</v>
      </c>
      <c r="N130" s="11">
        <f>N85</f>
        <v>0</v>
      </c>
      <c r="O130" s="11">
        <f>O85</f>
        <v>0</v>
      </c>
      <c r="P130" s="11">
        <f>P85</f>
        <v>0</v>
      </c>
      <c r="Q130" s="11">
        <f>Q85</f>
        <v>0</v>
      </c>
      <c r="R130" s="11">
        <f>R85</f>
        <v>0</v>
      </c>
      <c r="S130" s="11">
        <f>S85</f>
        <v>0</v>
      </c>
      <c r="T130" s="11">
        <f>T85</f>
        <v>0</v>
      </c>
      <c r="U130" s="11">
        <f>U85</f>
        <v>0</v>
      </c>
      <c r="V130" s="11">
        <f>V85</f>
        <v>0</v>
      </c>
      <c r="W130" s="11">
        <f>W85</f>
        <v>0</v>
      </c>
      <c r="X130" s="11">
        <f>X85</f>
        <v>0</v>
      </c>
      <c r="Y130" s="11">
        <f>Y85</f>
        <v>0</v>
      </c>
      <c r="Z130" s="10">
        <f>Z85</f>
        <v>0</v>
      </c>
      <c r="AA130" s="11">
        <f>AA85</f>
        <v>0</v>
      </c>
      <c r="AB130" s="11">
        <f>AB85</f>
        <v>0</v>
      </c>
      <c r="AC130" s="11">
        <f>AC85</f>
        <v>0</v>
      </c>
      <c r="AD130" s="11">
        <f>AD85</f>
        <v>0</v>
      </c>
      <c r="AE130" s="11">
        <f>AE85</f>
        <v>0</v>
      </c>
      <c r="AF130" s="11">
        <f>AF85</f>
        <v>0</v>
      </c>
      <c r="AG130" s="11">
        <f>AG85</f>
        <v>0</v>
      </c>
      <c r="AH130" s="11">
        <f>AH85</f>
        <v>0</v>
      </c>
      <c r="AI130" s="11">
        <f>AI85</f>
        <v>0</v>
      </c>
      <c r="AJ130" s="11">
        <f>AJ85</f>
        <v>0</v>
      </c>
      <c r="AK130" s="17">
        <f>AK85</f>
        <v>0</v>
      </c>
      <c r="AL130" s="11">
        <f>AL85</f>
        <v>0</v>
      </c>
      <c r="AM130" s="11">
        <f>AM85</f>
        <v>0</v>
      </c>
      <c r="AN130" s="11">
        <f>AN85</f>
        <v>0</v>
      </c>
      <c r="AO130" s="11">
        <f>AO85</f>
        <v>0</v>
      </c>
      <c r="AP130" s="11">
        <f>AP85</f>
        <v>0</v>
      </c>
      <c r="AQ130" s="11">
        <f>AQ85</f>
        <v>0</v>
      </c>
      <c r="AR130" s="11">
        <f>AR85</f>
        <v>0</v>
      </c>
      <c r="AS130" s="11">
        <f>AS85</f>
        <v>0</v>
      </c>
      <c r="AT130" s="11">
        <f>AT85</f>
        <v>0</v>
      </c>
      <c r="AU130" s="11">
        <f>AU85</f>
        <v>0</v>
      </c>
      <c r="AV130" s="11">
        <f>AV85</f>
        <v>0</v>
      </c>
      <c r="AW130" s="17">
        <f>AW85</f>
        <v>0</v>
      </c>
      <c r="AX130" s="10">
        <f>AX85</f>
        <v>0</v>
      </c>
      <c r="AY130" s="11">
        <f>AY85</f>
        <v>0</v>
      </c>
      <c r="AZ130" s="11">
        <f>AZ85</f>
        <v>0</v>
      </c>
      <c r="BA130" s="11">
        <f>BA85</f>
        <v>0</v>
      </c>
      <c r="BB130" s="11">
        <f>BB85</f>
        <v>0</v>
      </c>
      <c r="BC130" s="11">
        <f>BC85</f>
        <v>0</v>
      </c>
      <c r="BD130" s="11">
        <f>BD85</f>
        <v>0</v>
      </c>
      <c r="BE130" s="11">
        <f>BE85</f>
        <v>0</v>
      </c>
      <c r="BF130" s="11">
        <f>BF85</f>
        <v>0</v>
      </c>
      <c r="BG130" s="11">
        <f>BG85</f>
        <v>0</v>
      </c>
      <c r="BH130" s="11">
        <f>BH85</f>
        <v>0</v>
      </c>
      <c r="BI130" s="11">
        <f>BI85</f>
        <v>0</v>
      </c>
    </row>
    <row r="131" spans="1:81" ht="15.75" customHeight="1" x14ac:dyDescent="0.3">
      <c r="A131" s="14" t="s">
        <v>108</v>
      </c>
      <c r="B131" s="10">
        <f t="shared" ref="B131:BI131" si="100">B126</f>
        <v>0</v>
      </c>
      <c r="C131" s="11">
        <f t="shared" si="100"/>
        <v>0</v>
      </c>
      <c r="D131" s="11">
        <f t="shared" si="100"/>
        <v>0</v>
      </c>
      <c r="E131" s="11">
        <f t="shared" si="100"/>
        <v>0</v>
      </c>
      <c r="F131" s="11">
        <f t="shared" si="100"/>
        <v>0</v>
      </c>
      <c r="G131" s="11">
        <f t="shared" si="100"/>
        <v>0</v>
      </c>
      <c r="H131" s="11">
        <f t="shared" si="100"/>
        <v>0</v>
      </c>
      <c r="I131" s="11">
        <f t="shared" si="100"/>
        <v>0</v>
      </c>
      <c r="J131" s="11">
        <f t="shared" si="100"/>
        <v>0</v>
      </c>
      <c r="K131" s="11">
        <f t="shared" si="100"/>
        <v>0</v>
      </c>
      <c r="L131" s="11">
        <f t="shared" si="100"/>
        <v>0</v>
      </c>
      <c r="M131" s="17">
        <f t="shared" si="100"/>
        <v>0</v>
      </c>
      <c r="N131" s="11">
        <f t="shared" si="100"/>
        <v>0</v>
      </c>
      <c r="O131" s="11">
        <f t="shared" si="100"/>
        <v>0</v>
      </c>
      <c r="P131" s="11">
        <f t="shared" si="100"/>
        <v>0</v>
      </c>
      <c r="Q131" s="11">
        <f t="shared" si="100"/>
        <v>0</v>
      </c>
      <c r="R131" s="11">
        <f t="shared" si="100"/>
        <v>0</v>
      </c>
      <c r="S131" s="11">
        <f t="shared" si="100"/>
        <v>0</v>
      </c>
      <c r="T131" s="11">
        <f t="shared" si="100"/>
        <v>0</v>
      </c>
      <c r="U131" s="11">
        <f t="shared" si="100"/>
        <v>0</v>
      </c>
      <c r="V131" s="11">
        <f t="shared" si="100"/>
        <v>0</v>
      </c>
      <c r="W131" s="11">
        <f t="shared" si="100"/>
        <v>0</v>
      </c>
      <c r="X131" s="11">
        <f t="shared" si="100"/>
        <v>0</v>
      </c>
      <c r="Y131" s="11">
        <f t="shared" si="100"/>
        <v>0</v>
      </c>
      <c r="Z131" s="10">
        <f t="shared" si="100"/>
        <v>0</v>
      </c>
      <c r="AA131" s="11">
        <f t="shared" si="100"/>
        <v>0</v>
      </c>
      <c r="AB131" s="11">
        <f t="shared" si="100"/>
        <v>0</v>
      </c>
      <c r="AC131" s="11">
        <f t="shared" si="100"/>
        <v>0</v>
      </c>
      <c r="AD131" s="11">
        <f t="shared" si="100"/>
        <v>0</v>
      </c>
      <c r="AE131" s="11">
        <f t="shared" si="100"/>
        <v>0</v>
      </c>
      <c r="AF131" s="11">
        <f t="shared" si="100"/>
        <v>0</v>
      </c>
      <c r="AG131" s="11">
        <f t="shared" si="100"/>
        <v>0</v>
      </c>
      <c r="AH131" s="11">
        <f t="shared" si="100"/>
        <v>0</v>
      </c>
      <c r="AI131" s="11">
        <f t="shared" si="100"/>
        <v>0</v>
      </c>
      <c r="AJ131" s="11">
        <f t="shared" si="100"/>
        <v>0</v>
      </c>
      <c r="AK131" s="17">
        <f t="shared" si="100"/>
        <v>0</v>
      </c>
      <c r="AL131" s="11">
        <f t="shared" si="100"/>
        <v>0</v>
      </c>
      <c r="AM131" s="11">
        <f t="shared" si="100"/>
        <v>0</v>
      </c>
      <c r="AN131" s="11">
        <f t="shared" si="100"/>
        <v>0</v>
      </c>
      <c r="AO131" s="11">
        <f t="shared" si="100"/>
        <v>0</v>
      </c>
      <c r="AP131" s="11">
        <f t="shared" si="100"/>
        <v>0</v>
      </c>
      <c r="AQ131" s="11">
        <f t="shared" si="100"/>
        <v>0</v>
      </c>
      <c r="AR131" s="11">
        <f t="shared" si="100"/>
        <v>0</v>
      </c>
      <c r="AS131" s="11">
        <f t="shared" si="100"/>
        <v>0</v>
      </c>
      <c r="AT131" s="11">
        <f t="shared" si="100"/>
        <v>0</v>
      </c>
      <c r="AU131" s="11">
        <f t="shared" si="100"/>
        <v>0</v>
      </c>
      <c r="AV131" s="11">
        <f t="shared" si="100"/>
        <v>0</v>
      </c>
      <c r="AW131" s="17">
        <f t="shared" si="100"/>
        <v>0</v>
      </c>
      <c r="AX131" s="10">
        <f t="shared" si="100"/>
        <v>0</v>
      </c>
      <c r="AY131" s="11">
        <f t="shared" si="100"/>
        <v>0</v>
      </c>
      <c r="AZ131" s="11">
        <f t="shared" si="100"/>
        <v>0</v>
      </c>
      <c r="BA131" s="11">
        <f t="shared" si="100"/>
        <v>0</v>
      </c>
      <c r="BB131" s="11">
        <f t="shared" si="100"/>
        <v>0</v>
      </c>
      <c r="BC131" s="11">
        <f t="shared" si="100"/>
        <v>0</v>
      </c>
      <c r="BD131" s="11">
        <f t="shared" si="100"/>
        <v>0</v>
      </c>
      <c r="BE131" s="11">
        <f t="shared" si="100"/>
        <v>0</v>
      </c>
      <c r="BF131" s="11">
        <f t="shared" si="100"/>
        <v>0</v>
      </c>
      <c r="BG131" s="11">
        <f t="shared" si="100"/>
        <v>0</v>
      </c>
      <c r="BH131" s="11">
        <f t="shared" si="100"/>
        <v>0</v>
      </c>
      <c r="BI131" s="11">
        <f t="shared" si="100"/>
        <v>0</v>
      </c>
    </row>
    <row r="132" spans="1:81" ht="15.75" customHeight="1" x14ac:dyDescent="0.3">
      <c r="A132" s="14" t="s">
        <v>109</v>
      </c>
      <c r="B132" s="10">
        <f t="shared" ref="B132:BI132" si="101">B130-B131</f>
        <v>0</v>
      </c>
      <c r="C132" s="11">
        <f t="shared" si="101"/>
        <v>0</v>
      </c>
      <c r="D132" s="11">
        <f t="shared" si="101"/>
        <v>0</v>
      </c>
      <c r="E132" s="11">
        <f t="shared" si="101"/>
        <v>0</v>
      </c>
      <c r="F132" s="11">
        <f t="shared" si="101"/>
        <v>0</v>
      </c>
      <c r="G132" s="11">
        <f t="shared" si="101"/>
        <v>0</v>
      </c>
      <c r="H132" s="11">
        <f t="shared" si="101"/>
        <v>0</v>
      </c>
      <c r="I132" s="11">
        <f t="shared" si="101"/>
        <v>0</v>
      </c>
      <c r="J132" s="11">
        <f t="shared" si="101"/>
        <v>0</v>
      </c>
      <c r="K132" s="11">
        <f t="shared" si="101"/>
        <v>0</v>
      </c>
      <c r="L132" s="11">
        <f t="shared" si="101"/>
        <v>0</v>
      </c>
      <c r="M132" s="17">
        <f t="shared" si="101"/>
        <v>0</v>
      </c>
      <c r="N132" s="11">
        <f t="shared" si="101"/>
        <v>0</v>
      </c>
      <c r="O132" s="11">
        <f t="shared" si="101"/>
        <v>0</v>
      </c>
      <c r="P132" s="11">
        <f t="shared" si="101"/>
        <v>0</v>
      </c>
      <c r="Q132" s="11">
        <f t="shared" si="101"/>
        <v>0</v>
      </c>
      <c r="R132" s="11">
        <f t="shared" si="101"/>
        <v>0</v>
      </c>
      <c r="S132" s="11">
        <f t="shared" si="101"/>
        <v>0</v>
      </c>
      <c r="T132" s="11">
        <f t="shared" si="101"/>
        <v>0</v>
      </c>
      <c r="U132" s="11">
        <f t="shared" si="101"/>
        <v>0</v>
      </c>
      <c r="V132" s="11">
        <f t="shared" si="101"/>
        <v>0</v>
      </c>
      <c r="W132" s="11">
        <f t="shared" si="101"/>
        <v>0</v>
      </c>
      <c r="X132" s="11">
        <f t="shared" si="101"/>
        <v>0</v>
      </c>
      <c r="Y132" s="11">
        <f t="shared" si="101"/>
        <v>0</v>
      </c>
      <c r="Z132" s="10">
        <f t="shared" si="101"/>
        <v>0</v>
      </c>
      <c r="AA132" s="11">
        <f t="shared" si="101"/>
        <v>0</v>
      </c>
      <c r="AB132" s="11">
        <f t="shared" si="101"/>
        <v>0</v>
      </c>
      <c r="AC132" s="11">
        <f t="shared" si="101"/>
        <v>0</v>
      </c>
      <c r="AD132" s="11">
        <f t="shared" si="101"/>
        <v>0</v>
      </c>
      <c r="AE132" s="11">
        <f t="shared" si="101"/>
        <v>0</v>
      </c>
      <c r="AF132" s="11">
        <f t="shared" si="101"/>
        <v>0</v>
      </c>
      <c r="AG132" s="11">
        <f t="shared" si="101"/>
        <v>0</v>
      </c>
      <c r="AH132" s="11">
        <f t="shared" si="101"/>
        <v>0</v>
      </c>
      <c r="AI132" s="11">
        <f t="shared" si="101"/>
        <v>0</v>
      </c>
      <c r="AJ132" s="11">
        <f t="shared" si="101"/>
        <v>0</v>
      </c>
      <c r="AK132" s="17">
        <f t="shared" si="101"/>
        <v>0</v>
      </c>
      <c r="AL132" s="11">
        <f t="shared" si="101"/>
        <v>0</v>
      </c>
      <c r="AM132" s="11">
        <f t="shared" si="101"/>
        <v>0</v>
      </c>
      <c r="AN132" s="11">
        <f t="shared" si="101"/>
        <v>0</v>
      </c>
      <c r="AO132" s="11">
        <f t="shared" si="101"/>
        <v>0</v>
      </c>
      <c r="AP132" s="11">
        <f t="shared" si="101"/>
        <v>0</v>
      </c>
      <c r="AQ132" s="11">
        <f t="shared" si="101"/>
        <v>0</v>
      </c>
      <c r="AR132" s="11">
        <f t="shared" si="101"/>
        <v>0</v>
      </c>
      <c r="AS132" s="11">
        <f t="shared" si="101"/>
        <v>0</v>
      </c>
      <c r="AT132" s="11">
        <f t="shared" si="101"/>
        <v>0</v>
      </c>
      <c r="AU132" s="11">
        <f t="shared" si="101"/>
        <v>0</v>
      </c>
      <c r="AV132" s="11">
        <f t="shared" si="101"/>
        <v>0</v>
      </c>
      <c r="AW132" s="17">
        <f t="shared" si="101"/>
        <v>0</v>
      </c>
      <c r="AX132" s="10">
        <f t="shared" si="101"/>
        <v>0</v>
      </c>
      <c r="AY132" s="11">
        <f t="shared" si="101"/>
        <v>0</v>
      </c>
      <c r="AZ132" s="11">
        <f t="shared" si="101"/>
        <v>0</v>
      </c>
      <c r="BA132" s="11">
        <f t="shared" si="101"/>
        <v>0</v>
      </c>
      <c r="BB132" s="11">
        <f t="shared" si="101"/>
        <v>0</v>
      </c>
      <c r="BC132" s="11">
        <f t="shared" si="101"/>
        <v>0</v>
      </c>
      <c r="BD132" s="11">
        <f t="shared" si="101"/>
        <v>0</v>
      </c>
      <c r="BE132" s="11">
        <f t="shared" si="101"/>
        <v>0</v>
      </c>
      <c r="BF132" s="11">
        <f t="shared" si="101"/>
        <v>0</v>
      </c>
      <c r="BG132" s="11">
        <f t="shared" si="101"/>
        <v>0</v>
      </c>
      <c r="BH132" s="11">
        <f t="shared" si="101"/>
        <v>0</v>
      </c>
      <c r="BI132" s="11">
        <f t="shared" si="101"/>
        <v>0</v>
      </c>
    </row>
    <row r="133" spans="1:81" ht="13.5" customHeight="1" x14ac:dyDescent="0.3">
      <c r="A133" s="113" t="s">
        <v>88</v>
      </c>
      <c r="B133" s="210">
        <v>4.33</v>
      </c>
      <c r="C133" s="210">
        <v>4.33</v>
      </c>
      <c r="D133" s="210">
        <v>4.33</v>
      </c>
      <c r="E133" s="210">
        <v>4.33</v>
      </c>
      <c r="F133" s="210">
        <v>4.33</v>
      </c>
      <c r="G133" s="210">
        <v>4.33</v>
      </c>
      <c r="H133" s="210">
        <v>4.33</v>
      </c>
      <c r="I133" s="210">
        <v>4.33</v>
      </c>
      <c r="J133" s="210">
        <v>4.33</v>
      </c>
      <c r="K133" s="210">
        <v>4.33</v>
      </c>
      <c r="L133" s="210">
        <v>4.33</v>
      </c>
      <c r="M133" s="210">
        <v>4.33</v>
      </c>
      <c r="N133" s="210">
        <v>4.33</v>
      </c>
      <c r="O133" s="210">
        <v>4.33</v>
      </c>
      <c r="P133" s="210">
        <v>4.33</v>
      </c>
      <c r="Q133" s="210">
        <v>4.33</v>
      </c>
      <c r="R133" s="210">
        <v>4.33</v>
      </c>
      <c r="S133" s="210">
        <v>4.33</v>
      </c>
      <c r="T133" s="210">
        <v>4.33</v>
      </c>
      <c r="U133" s="210">
        <v>4.33</v>
      </c>
      <c r="V133" s="210">
        <v>4.33</v>
      </c>
      <c r="W133" s="210">
        <v>4.33</v>
      </c>
      <c r="X133" s="210">
        <v>4.33</v>
      </c>
      <c r="Y133" s="210">
        <v>4.33</v>
      </c>
      <c r="Z133" s="210">
        <v>4.33</v>
      </c>
      <c r="AA133" s="210">
        <v>4.33</v>
      </c>
      <c r="AB133" s="210">
        <v>4.33</v>
      </c>
      <c r="AC133" s="210">
        <v>4.33</v>
      </c>
      <c r="AD133" s="210">
        <v>4.33</v>
      </c>
      <c r="AE133" s="210">
        <v>4.33</v>
      </c>
      <c r="AF133" s="210">
        <v>4.33</v>
      </c>
      <c r="AG133" s="210">
        <v>4.33</v>
      </c>
      <c r="AH133" s="210">
        <v>4.33</v>
      </c>
      <c r="AI133" s="210">
        <v>4.33</v>
      </c>
      <c r="AJ133" s="210">
        <v>4.33</v>
      </c>
      <c r="AK133" s="210">
        <v>4.33</v>
      </c>
      <c r="AL133" s="210">
        <v>4.33</v>
      </c>
      <c r="AM133" s="210">
        <v>4.33</v>
      </c>
      <c r="AN133" s="210">
        <v>4.33</v>
      </c>
      <c r="AO133" s="210">
        <v>4.33</v>
      </c>
      <c r="AP133" s="210">
        <v>4.33</v>
      </c>
      <c r="AQ133" s="210">
        <v>4.33</v>
      </c>
      <c r="AR133" s="210">
        <v>4.33</v>
      </c>
      <c r="AS133" s="210">
        <v>4.33</v>
      </c>
      <c r="AT133" s="210">
        <v>4.33</v>
      </c>
      <c r="AU133" s="210">
        <v>4.33</v>
      </c>
      <c r="AV133" s="210">
        <v>4.33</v>
      </c>
      <c r="AW133" s="210">
        <v>4.33</v>
      </c>
      <c r="AX133" s="210">
        <v>4.33</v>
      </c>
      <c r="AY133" s="210">
        <v>4.33</v>
      </c>
      <c r="AZ133" s="210">
        <v>4.33</v>
      </c>
      <c r="BA133" s="210">
        <v>4.33</v>
      </c>
      <c r="BB133" s="210">
        <v>4.33</v>
      </c>
      <c r="BC133" s="210">
        <v>4.33</v>
      </c>
      <c r="BD133" s="210">
        <v>4.33</v>
      </c>
      <c r="BE133" s="210">
        <v>4.33</v>
      </c>
      <c r="BF133" s="210">
        <v>4.33</v>
      </c>
      <c r="BG133" s="210">
        <v>4.33</v>
      </c>
      <c r="BH133" s="210">
        <v>4.33</v>
      </c>
      <c r="BI133" s="210">
        <v>4.33</v>
      </c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  <c r="CA133" s="114"/>
      <c r="CB133" s="114"/>
      <c r="CC133" s="114"/>
    </row>
    <row r="134" spans="1:81" ht="15.75" customHeight="1" thickBot="1" x14ac:dyDescent="0.35"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1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2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1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1"/>
      <c r="AX134" s="22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</row>
  </sheetData>
  <mergeCells count="15">
    <mergeCell ref="AL5:AM5"/>
    <mergeCell ref="AL6:AM6"/>
    <mergeCell ref="AL7:AM7"/>
    <mergeCell ref="AX7:AY7"/>
    <mergeCell ref="B5:C5"/>
    <mergeCell ref="N5:O5"/>
    <mergeCell ref="Z5:AA5"/>
    <mergeCell ref="AX5:AY5"/>
    <mergeCell ref="N6:O6"/>
    <mergeCell ref="Z6:AA6"/>
    <mergeCell ref="AX6:AY6"/>
    <mergeCell ref="B6:C6"/>
    <mergeCell ref="B7:C7"/>
    <mergeCell ref="N7:O7"/>
    <mergeCell ref="Z7:AA7"/>
  </mergeCells>
  <phoneticPr fontId="23" type="noConversion"/>
  <pageMargins left="0.7" right="0.7" top="0.75" bottom="0.75" header="0" footer="0"/>
  <pageSetup paperSize="8" scal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019C-7378-4129-A97D-05BC64C18D47}">
  <dimension ref="A1:F20"/>
  <sheetViews>
    <sheetView workbookViewId="0">
      <selection activeCell="J29" sqref="J29"/>
    </sheetView>
  </sheetViews>
  <sheetFormatPr defaultRowHeight="14.4" x14ac:dyDescent="0.3"/>
  <cols>
    <col min="1" max="1" width="14.5546875" bestFit="1" customWidth="1"/>
    <col min="2" max="4" width="14.6640625" bestFit="1" customWidth="1"/>
    <col min="5" max="5" width="18.44140625" bestFit="1" customWidth="1"/>
    <col min="6" max="6" width="16.6640625" bestFit="1" customWidth="1"/>
  </cols>
  <sheetData>
    <row r="1" spans="1:6" x14ac:dyDescent="0.3">
      <c r="B1" s="130" t="s">
        <v>10</v>
      </c>
      <c r="C1" s="130" t="s">
        <v>116</v>
      </c>
      <c r="D1" s="130" t="s">
        <v>117</v>
      </c>
      <c r="E1" s="130" t="s">
        <v>7</v>
      </c>
    </row>
    <row r="2" spans="1:6" x14ac:dyDescent="0.3">
      <c r="A2" s="130" t="s">
        <v>111</v>
      </c>
      <c r="B2" s="132" t="e">
        <f>'Financials roll up'!#REF!</f>
        <v>#REF!</v>
      </c>
      <c r="C2" s="132">
        <f>'Financials roll up'!P10</f>
        <v>0</v>
      </c>
      <c r="D2" s="132">
        <f>'Financials roll up'!P18</f>
        <v>0</v>
      </c>
      <c r="E2" s="132">
        <f>'Financials roll up'!P23</f>
        <v>0</v>
      </c>
      <c r="F2" s="133">
        <f>SUM(C2:E2)</f>
        <v>0</v>
      </c>
    </row>
    <row r="3" spans="1:6" x14ac:dyDescent="0.3">
      <c r="A3" s="130" t="s">
        <v>112</v>
      </c>
      <c r="B3" s="132" t="e">
        <f>'Financials roll up'!#REF!</f>
        <v>#REF!</v>
      </c>
      <c r="C3" s="132" t="e">
        <f>'Financials roll up'!#REF!</f>
        <v>#REF!</v>
      </c>
      <c r="D3" s="132" t="e">
        <f>'Financials roll up'!#REF!</f>
        <v>#REF!</v>
      </c>
      <c r="E3" s="132" t="e">
        <f>'Financials roll up'!#REF!</f>
        <v>#REF!</v>
      </c>
      <c r="F3" s="133" t="e">
        <f>SUM(C3:E3)</f>
        <v>#REF!</v>
      </c>
    </row>
    <row r="4" spans="1:6" x14ac:dyDescent="0.3">
      <c r="A4" s="130" t="s">
        <v>113</v>
      </c>
      <c r="B4" s="132" t="e">
        <f>'Financials roll up'!#REF!</f>
        <v>#REF!</v>
      </c>
      <c r="C4" s="132" t="e">
        <f>'Financials roll up'!#REF!</f>
        <v>#REF!</v>
      </c>
      <c r="D4" s="132" t="e">
        <f>'Financials roll up'!#REF!</f>
        <v>#REF!</v>
      </c>
      <c r="E4" s="132" t="e">
        <f>'Financials roll up'!#REF!</f>
        <v>#REF!</v>
      </c>
      <c r="F4" s="133" t="e">
        <f>SUM(C4:E4)</f>
        <v>#REF!</v>
      </c>
    </row>
    <row r="5" spans="1:6" x14ac:dyDescent="0.3">
      <c r="A5" s="130" t="s">
        <v>114</v>
      </c>
      <c r="B5" s="132" t="e">
        <f>'Financials roll up'!#REF!</f>
        <v>#REF!</v>
      </c>
      <c r="C5" s="132" t="e">
        <f>'Financials roll up'!#REF!</f>
        <v>#REF!</v>
      </c>
      <c r="D5" s="132" t="e">
        <f>'Financials roll up'!#REF!</f>
        <v>#REF!</v>
      </c>
      <c r="E5" s="132" t="e">
        <f>'Financials roll up'!#REF!</f>
        <v>#REF!</v>
      </c>
      <c r="F5" s="133" t="e">
        <f>SUM(C5:E5)</f>
        <v>#REF!</v>
      </c>
    </row>
    <row r="6" spans="1:6" x14ac:dyDescent="0.3">
      <c r="A6" s="130" t="s">
        <v>115</v>
      </c>
      <c r="B6" s="132" t="e">
        <f>'Financials roll up'!#REF!</f>
        <v>#REF!</v>
      </c>
      <c r="C6" s="132" t="e">
        <f>'Financials roll up'!#REF!</f>
        <v>#REF!</v>
      </c>
      <c r="D6" s="132" t="e">
        <f>'Financials roll up'!#REF!</f>
        <v>#REF!</v>
      </c>
      <c r="E6" s="132" t="e">
        <f>'Financials roll up'!#REF!</f>
        <v>#REF!</v>
      </c>
      <c r="F6" s="133" t="e">
        <f>SUM(C6:E6)</f>
        <v>#REF!</v>
      </c>
    </row>
    <row r="9" spans="1:6" x14ac:dyDescent="0.3">
      <c r="B9" t="s">
        <v>10</v>
      </c>
      <c r="C9" s="130" t="s">
        <v>3</v>
      </c>
      <c r="D9" s="130" t="s">
        <v>119</v>
      </c>
      <c r="E9" s="130" t="s">
        <v>120</v>
      </c>
      <c r="F9" s="130" t="s">
        <v>121</v>
      </c>
    </row>
    <row r="10" spans="1:6" x14ac:dyDescent="0.3">
      <c r="A10" t="s">
        <v>111</v>
      </c>
      <c r="B10" s="132" t="e">
        <f>B2</f>
        <v>#REF!</v>
      </c>
      <c r="C10" s="132">
        <f>F2</f>
        <v>0</v>
      </c>
      <c r="D10" s="133" t="e">
        <f>B10-C10</f>
        <v>#REF!</v>
      </c>
      <c r="E10" s="137" t="e">
        <f>B10</f>
        <v>#REF!</v>
      </c>
      <c r="F10" s="133" t="e">
        <f>D10</f>
        <v>#REF!</v>
      </c>
    </row>
    <row r="11" spans="1:6" x14ac:dyDescent="0.3">
      <c r="A11" t="s">
        <v>112</v>
      </c>
      <c r="B11" s="132" t="e">
        <f>B3</f>
        <v>#REF!</v>
      </c>
      <c r="C11" s="132" t="e">
        <f>F3</f>
        <v>#REF!</v>
      </c>
      <c r="D11" s="133" t="e">
        <f>B11-C11</f>
        <v>#REF!</v>
      </c>
      <c r="E11" s="137" t="e">
        <f>E10+B11</f>
        <v>#REF!</v>
      </c>
      <c r="F11" s="133" t="e">
        <f>F10+D11</f>
        <v>#REF!</v>
      </c>
    </row>
    <row r="12" spans="1:6" x14ac:dyDescent="0.3">
      <c r="A12" t="s">
        <v>113</v>
      </c>
      <c r="B12" s="132" t="e">
        <f>B4</f>
        <v>#REF!</v>
      </c>
      <c r="C12" s="132" t="e">
        <f>F4</f>
        <v>#REF!</v>
      </c>
      <c r="D12" s="133" t="e">
        <f>B12-C12</f>
        <v>#REF!</v>
      </c>
      <c r="E12" s="137" t="e">
        <f>E11+B12</f>
        <v>#REF!</v>
      </c>
      <c r="F12" s="133" t="e">
        <f>F11+D12</f>
        <v>#REF!</v>
      </c>
    </row>
    <row r="13" spans="1:6" x14ac:dyDescent="0.3">
      <c r="A13" t="s">
        <v>114</v>
      </c>
      <c r="B13" s="132" t="e">
        <f>B5</f>
        <v>#REF!</v>
      </c>
      <c r="C13" s="132" t="e">
        <f>F5</f>
        <v>#REF!</v>
      </c>
      <c r="D13" s="133" t="e">
        <f>B13-C13</f>
        <v>#REF!</v>
      </c>
      <c r="E13" s="137" t="e">
        <f>E12+B13</f>
        <v>#REF!</v>
      </c>
      <c r="F13" s="133" t="e">
        <f>F12+D13</f>
        <v>#REF!</v>
      </c>
    </row>
    <row r="14" spans="1:6" x14ac:dyDescent="0.3">
      <c r="A14" t="s">
        <v>115</v>
      </c>
      <c r="B14" s="132" t="e">
        <f>B6</f>
        <v>#REF!</v>
      </c>
      <c r="C14" s="132" t="e">
        <f>F6</f>
        <v>#REF!</v>
      </c>
      <c r="D14" s="133" t="e">
        <f>B14-C14</f>
        <v>#REF!</v>
      </c>
      <c r="E14" s="137" t="e">
        <f>E13+B14</f>
        <v>#REF!</v>
      </c>
      <c r="F14" s="133" t="e">
        <f>F13+D14</f>
        <v>#REF!</v>
      </c>
    </row>
    <row r="17" spans="1:2" x14ac:dyDescent="0.3">
      <c r="A17" s="130" t="s">
        <v>122</v>
      </c>
    </row>
    <row r="18" spans="1:2" x14ac:dyDescent="0.3">
      <c r="A18" s="130" t="s">
        <v>4</v>
      </c>
      <c r="B18" s="133">
        <f>C2</f>
        <v>0</v>
      </c>
    </row>
    <row r="19" spans="1:2" x14ac:dyDescent="0.3">
      <c r="A19" s="130" t="s">
        <v>123</v>
      </c>
      <c r="B19" s="133">
        <f>D2</f>
        <v>0</v>
      </c>
    </row>
    <row r="20" spans="1:2" x14ac:dyDescent="0.3">
      <c r="A20" s="130" t="s">
        <v>7</v>
      </c>
      <c r="B20" s="133">
        <f>E2</f>
        <v>0</v>
      </c>
    </row>
  </sheetData>
  <phoneticPr fontId="2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Financials roll up</vt:lpstr>
      <vt:lpstr>Sheet2</vt:lpstr>
      <vt:lpstr>Builder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Collins</dc:creator>
  <cp:lastModifiedBy>George Collins</cp:lastModifiedBy>
  <cp:lastPrinted>2023-07-11T09:25:50Z</cp:lastPrinted>
  <dcterms:created xsi:type="dcterms:W3CDTF">2017-09-18T08:21:11Z</dcterms:created>
  <dcterms:modified xsi:type="dcterms:W3CDTF">2026-03-18T18:04:36Z</dcterms:modified>
</cp:coreProperties>
</file>